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n\техникум\Бухгалтерия\ЦБ\ОТПРАВЛЯЕМЫЕ ДОКУМЕНТЫ\ПФХД\2023\"/>
    </mc:Choice>
  </mc:AlternateContent>
  <bookViews>
    <workbookView xWindow="0" yWindow="0" windowWidth="28800" windowHeight="13725"/>
  </bookViews>
  <sheets>
    <sheet name="ПФХД" sheetId="1" r:id="rId1"/>
    <sheet name="Раздел 1" sheetId="2" r:id="rId2"/>
    <sheet name="Детализация по КФО" sheetId="3" r:id="rId3"/>
    <sheet name="Раздел 2" sheetId="4" r:id="rId4"/>
    <sheet name="Обоснования (111)" sheetId="5" r:id="rId5"/>
    <sheet name="Обоснования (100,300,850)" sheetId="6" r:id="rId6"/>
    <sheet name="Обоснования (119)" sheetId="7" r:id="rId7"/>
    <sheet name="Обоснования (242,244,247)" sheetId="8" r:id="rId8"/>
    <sheet name="Обоснования доходов" sheetId="9" r:id="rId9"/>
    <sheet name="Справочно" sheetId="10" r:id="rId10"/>
    <sheet name="Анализ ФОТ" sheetId="11" r:id="rId11"/>
    <sheet name="Лист согласования" sheetId="12" r:id="rId12"/>
    <sheet name="Протокол изменений" sheetId="13" r:id="rId13"/>
  </sheets>
  <calcPr calcId="152511"/>
</workbook>
</file>

<file path=xl/calcChain.xml><?xml version="1.0" encoding="utf-8"?>
<calcChain xmlns="http://schemas.openxmlformats.org/spreadsheetml/2006/main">
  <c r="H804" i="13" l="1"/>
  <c r="G804" i="13"/>
  <c r="F804" i="13"/>
  <c r="H797" i="13"/>
  <c r="G797" i="13"/>
  <c r="F797" i="13"/>
  <c r="H790" i="13"/>
  <c r="G790" i="13"/>
  <c r="F790" i="13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P11" i="10"/>
  <c r="O11" i="10"/>
  <c r="M11" i="10"/>
  <c r="L11" i="10"/>
  <c r="J11" i="10"/>
  <c r="I11" i="10"/>
  <c r="G11" i="10"/>
  <c r="E11" i="10"/>
  <c r="D11" i="10"/>
  <c r="L149" i="9"/>
  <c r="I149" i="9"/>
  <c r="F149" i="9"/>
  <c r="F141" i="9"/>
  <c r="E141" i="9"/>
  <c r="D141" i="9"/>
  <c r="F130" i="9"/>
  <c r="E130" i="9"/>
  <c r="D130" i="9"/>
  <c r="F101" i="9"/>
  <c r="E101" i="9"/>
  <c r="D101" i="9"/>
  <c r="L84" i="9"/>
  <c r="I84" i="9"/>
  <c r="F84" i="9"/>
  <c r="L36" i="9"/>
  <c r="I36" i="9"/>
  <c r="F36" i="9"/>
  <c r="L10" i="9"/>
  <c r="I10" i="9"/>
  <c r="F10" i="9"/>
  <c r="G495" i="8"/>
  <c r="G467" i="8"/>
  <c r="G450" i="8"/>
  <c r="G439" i="8"/>
  <c r="G420" i="8"/>
  <c r="G406" i="8"/>
  <c r="G393" i="8"/>
  <c r="G383" i="8"/>
  <c r="G364" i="8"/>
  <c r="G354" i="8"/>
  <c r="G336" i="8"/>
  <c r="G324" i="8"/>
  <c r="G310" i="8"/>
  <c r="G293" i="8"/>
  <c r="G283" i="8"/>
  <c r="G269" i="8"/>
  <c r="G258" i="8"/>
  <c r="G218" i="8"/>
  <c r="G181" i="8"/>
  <c r="G164" i="8"/>
  <c r="G147" i="8"/>
  <c r="G134" i="8"/>
  <c r="G119" i="8"/>
  <c r="G109" i="8"/>
  <c r="G96" i="8"/>
  <c r="G86" i="8"/>
  <c r="G71" i="8"/>
  <c r="G61" i="8"/>
  <c r="G44" i="8"/>
  <c r="G32" i="8"/>
  <c r="G21" i="8"/>
  <c r="G11" i="8"/>
  <c r="G63" i="7"/>
  <c r="G60" i="7"/>
  <c r="G66" i="7" s="1"/>
  <c r="G53" i="7"/>
  <c r="G44" i="7"/>
  <c r="G41" i="7"/>
  <c r="G38" i="7"/>
  <c r="G31" i="7"/>
  <c r="G19" i="7"/>
  <c r="G16" i="7"/>
  <c r="G22" i="7" s="1"/>
  <c r="G9" i="7"/>
  <c r="H155" i="5"/>
  <c r="D155" i="5"/>
  <c r="H55" i="5"/>
  <c r="D55" i="5"/>
  <c r="H24" i="5"/>
  <c r="D24" i="5"/>
  <c r="I31" i="4"/>
  <c r="H31" i="4"/>
  <c r="G31" i="4"/>
  <c r="I27" i="4"/>
  <c r="H27" i="4"/>
  <c r="G27" i="4"/>
  <c r="I24" i="4"/>
  <c r="H24" i="4"/>
  <c r="G24" i="4"/>
  <c r="I21" i="4"/>
  <c r="H21" i="4"/>
  <c r="G21" i="4"/>
  <c r="I17" i="4"/>
  <c r="H17" i="4"/>
  <c r="G17" i="4"/>
  <c r="I14" i="4"/>
  <c r="H14" i="4"/>
  <c r="G14" i="4"/>
  <c r="I13" i="4"/>
  <c r="H13" i="4"/>
  <c r="G13" i="4"/>
  <c r="I7" i="4"/>
  <c r="H7" i="4"/>
  <c r="G7" i="4"/>
  <c r="J8" i="3"/>
  <c r="I8" i="3"/>
  <c r="H8" i="3"/>
  <c r="G8" i="3"/>
  <c r="F8" i="3"/>
  <c r="E8" i="3"/>
  <c r="G8" i="2"/>
  <c r="F8" i="2"/>
  <c r="E8" i="2"/>
</calcChain>
</file>

<file path=xl/sharedStrings.xml><?xml version="1.0" encoding="utf-8"?>
<sst xmlns="http://schemas.openxmlformats.org/spreadsheetml/2006/main" count="10009" uniqueCount="1370">
  <si>
    <t>СОГЛАСОВАНО</t>
  </si>
  <si>
    <t>УТВЕРЖДАЮ</t>
  </si>
  <si>
    <t>Заместитель министра образования
Московской области</t>
  </si>
  <si>
    <t>Директор ГБПОУ МО «Шатурский энергетический техникум»</t>
  </si>
  <si>
    <t>(наименование должности лица, утверждающего документ)</t>
  </si>
  <si>
    <t>Лазарев А.А.</t>
  </si>
  <si>
    <t>Давыдов Виталий Юрьевич</t>
  </si>
  <si>
    <t>(подпись)</t>
  </si>
  <si>
    <t>(расшифровка подписи)</t>
  </si>
  <si>
    <t>"_____" _____________ ______ г.</t>
  </si>
  <si>
    <t>(дата утверждения)</t>
  </si>
  <si>
    <t>План финансово-хозяйственной деятельности</t>
  </si>
  <si>
    <t>ГБПОУ МО "Шатурский энергетический техникум" на 2023 год и плановый период 2024-2025 годов</t>
  </si>
  <si>
    <t>"17" октября 2023 г.</t>
  </si>
  <si>
    <t>Форма по КФД</t>
  </si>
  <si>
    <t>Наименование государственного учреждения:</t>
  </si>
  <si>
    <t>Государственное бюджетное профессиональное  образовательное учреждение Московской области "Шатурский энергетический техникум"</t>
  </si>
  <si>
    <t>Дата</t>
  </si>
  <si>
    <t>17.10.2023</t>
  </si>
  <si>
    <t>Наименование органа, осуществляющего функции и полномочия учредителя:</t>
  </si>
  <si>
    <t>Министерство образования Московской области</t>
  </si>
  <si>
    <t>по ОКПО</t>
  </si>
  <si>
    <t>00129159</t>
  </si>
  <si>
    <t>Адрес фактического местонахождения государственного учреждения:</t>
  </si>
  <si>
    <t>140700 Московская область, г.Шатура, проспект Ильича, д.2</t>
  </si>
  <si>
    <t>ИНН/КПП</t>
  </si>
  <si>
    <t>5049003675/504901001</t>
  </si>
  <si>
    <t>Единица измерения: руб.</t>
  </si>
  <si>
    <t>по ОКЕИ</t>
  </si>
  <si>
    <t>383</t>
  </si>
  <si>
    <t>Подписано. Заверено ЭП.</t>
  </si>
  <si>
    <t>ФИО: Лазарев Андрей Александрович</t>
  </si>
  <si>
    <t>ФИО: ДАВЫДОВ ВИТАЛИЙ ЮРЬЕВИЧ</t>
  </si>
  <si>
    <t>Должность: Заместитель министра образования Московской области</t>
  </si>
  <si>
    <t>Должность: ДИРЕКТОР</t>
  </si>
  <si>
    <t>Действует c 17.05.2023 09:34:00 по: 09.08.2024 09:34:00</t>
  </si>
  <si>
    <t>Действует c 24.08.2023 17:37:00 по: 16.11.2024 17:37:00</t>
  </si>
  <si>
    <t>Серийный номер: DDDFABCBE09750D93362F1256FA1A9D87CB5B379</t>
  </si>
  <si>
    <t>Серийный номер: 8886147AD94FD9C25BCC957D879900AD573C8C4C</t>
  </si>
  <si>
    <t>Издатель: Казначейство России</t>
  </si>
  <si>
    <t>Время подписания: 23.10.2023 18:52:35</t>
  </si>
  <si>
    <t>Время подписания: 23.10.2023 08:02:47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</si>
  <si>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</si>
  <si>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</si>
  <si>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</si>
  <si>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</si>
  <si>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 (КОСГУ)</t>
  </si>
  <si>
    <t>Сумма</t>
  </si>
  <si>
    <t>на 2023 г. текущий финансовый год</t>
  </si>
  <si>
    <t>на 2024 г. первый год планового периода</t>
  </si>
  <si>
    <t>на 2025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</si>
  <si>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</si>
  <si>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</si>
  <si>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</si>
  <si>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</si>
  <si>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</si>
  <si>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</si>
  <si>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</si>
  <si>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</si>
  <si>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</si>
  <si>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</si>
  <si>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</si>
  <si>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</si>
  <si>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числе, аренда</t>
  </si>
  <si>
    <t>1110</t>
  </si>
  <si>
    <t>121</t>
  </si>
  <si>
    <t>иные доходы от собственности</t>
  </si>
  <si>
    <t>1120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</si>
  <si>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</si>
  <si>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</si>
  <si>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</si>
  <si>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</si>
  <si>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</si>
  <si>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</si>
  <si>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</si>
  <si>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доходы от возмещений Фондом пенсионного и социального страхования Российской Федерации расходов</t>
  </si>
  <si>
    <t>1220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</si>
  <si>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</si>
  <si>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</si>
  <si>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</si>
  <si>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</si>
  <si>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числе, 
неустойки</t>
  </si>
  <si>
    <t>1310</t>
  </si>
  <si>
    <t>141</t>
  </si>
  <si>
    <t>безвозмездные денежные поступления, всего</t>
  </si>
  <si>
    <t>1400</t>
  </si>
  <si>
    <t>150</t>
  </si>
  <si>
    <t>в том числе:
целевые субсидии</t>
  </si>
  <si>
    <t>1410</t>
  </si>
  <si>
    <t>субсидии на осуществление капитальных вложений</t>
  </si>
  <si>
    <t>1420</t>
  </si>
  <si>
    <t>безвозмездные поступления</t>
  </si>
  <si>
    <t>1430</t>
  </si>
  <si>
    <t>пожертвования</t>
  </si>
  <si>
    <t>1440</t>
  </si>
  <si>
    <t>прочие доходы, всего</t>
  </si>
  <si>
    <t>1500</t>
  </si>
  <si>
    <t>180</t>
  </si>
  <si>
    <t>иные доходы</t>
  </si>
  <si>
    <t>1510</t>
  </si>
  <si>
    <t>доходы от операций с активами, всего</t>
  </si>
  <si>
    <t>1900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</si>
  <si>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</si>
  <si>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</si>
  <si>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</si>
  <si>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</si>
  <si>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</si>
  <si>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</si>
  <si>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</si>
  <si>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</si>
  <si>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</si>
  <si>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фонд оплаты труда учреждений</t>
  </si>
  <si>
    <t>2110</t>
  </si>
  <si>
    <t>111</t>
  </si>
  <si>
    <t>в том числе:
оплата труда</t>
  </si>
  <si>
    <t>2111</t>
  </si>
  <si>
    <t>211</t>
  </si>
  <si>
    <t>в том числе:
оплата труда Педагогических работников</t>
  </si>
  <si>
    <t>2111.1</t>
  </si>
  <si>
    <t>в том числе Педагогические работники ("Указные")</t>
  </si>
  <si>
    <t>2111.1.1</t>
  </si>
  <si>
    <t>оплата труда Прочих педагогических работников</t>
  </si>
  <si>
    <t>2111.1.2</t>
  </si>
  <si>
    <t>оплата труда Прочего персонала</t>
  </si>
  <si>
    <t>2111.2</t>
  </si>
  <si>
    <t>в том числе: Руководящие работники</t>
  </si>
  <si>
    <t>2111.2.1</t>
  </si>
  <si>
    <t>Административно-управленческий персонал</t>
  </si>
  <si>
    <t>2111.2.2</t>
  </si>
  <si>
    <t>в том числе: АУП "Указные"</t>
  </si>
  <si>
    <t>2111.2.2.1</t>
  </si>
  <si>
    <t>АУП прочие</t>
  </si>
  <si>
    <t>2111.2.2.2</t>
  </si>
  <si>
    <t>Учебно-вспомогательный персонал</t>
  </si>
  <si>
    <t>2111.2.3</t>
  </si>
  <si>
    <t>Младший обслуживающий персонал</t>
  </si>
  <si>
    <t>2111.2.4</t>
  </si>
  <si>
    <t>Работники культуры</t>
  </si>
  <si>
    <t>2111.2.5</t>
  </si>
  <si>
    <t>Социальные пособия и компенсация персоналу в денежной форме</t>
  </si>
  <si>
    <t>2112</t>
  </si>
  <si>
    <t>266</t>
  </si>
  <si>
    <t>прочие выплаты персоналу, в том числе компенсационного характера, всего</t>
  </si>
  <si>
    <t>2120</t>
  </si>
  <si>
    <t>112</t>
  </si>
  <si>
    <t>в том числе:
прочие несоциальные выплаты персоналу в денежной и натуральной формах, всего</t>
  </si>
  <si>
    <t>2121</t>
  </si>
  <si>
    <t>212</t>
  </si>
  <si>
    <t>транспортные услуги, всего</t>
  </si>
  <si>
    <t>2122</t>
  </si>
  <si>
    <t>222</t>
  </si>
  <si>
    <t>прочие работы, услуги, за исключением разработки проектной и сметной документации для ремонта объектов нефинансовых активов, всего</t>
  </si>
  <si>
    <t>2123</t>
  </si>
  <si>
    <t>226</t>
  </si>
  <si>
    <t>социальное обеспечение населения, в том числе доставка социальных выплат, всего</t>
  </si>
  <si>
    <t>2124</t>
  </si>
  <si>
    <t>социальные компенсации персоналу в натуральной форме</t>
  </si>
  <si>
    <t>2125</t>
  </si>
  <si>
    <t>267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</si>
  <si>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</si>
  <si>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</si>
  <si>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</si>
  <si>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2131</t>
  </si>
  <si>
    <t>2132</t>
  </si>
  <si>
    <t>2133</t>
  </si>
  <si>
    <t>2134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</si>
  <si>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</si>
  <si>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</si>
  <si>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</si>
  <si>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</si>
  <si>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</si>
  <si>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</si>
  <si>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иные выплаты работникам</t>
  </si>
  <si>
    <t>2142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</si>
  <si>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</si>
  <si>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</si>
  <si>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</si>
  <si>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</si>
  <si>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</si>
  <si>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</si>
  <si>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260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</si>
  <si>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</si>
  <si>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</si>
  <si>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</si>
  <si>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</si>
  <si>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</si>
  <si>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</si>
  <si>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выплата стипендий</t>
  </si>
  <si>
    <t>2221</t>
  </si>
  <si>
    <t>262</t>
  </si>
  <si>
    <t>осуществление иных расходов на социальную поддержку
обучающихся за счет средств стипендиального фонда</t>
  </si>
  <si>
    <t>2222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</si>
  <si>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</si>
  <si>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</si>
  <si>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</si>
  <si>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</si>
  <si>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</si>
  <si>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</si>
  <si>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</si>
  <si>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</si>
  <si>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</si>
  <si>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</si>
  <si>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</si>
  <si>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</si>
  <si>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</si>
  <si>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</si>
  <si>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</si>
  <si>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</si>
  <si>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</si>
  <si>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 и иных платежей</t>
  </si>
  <si>
    <t>2330</t>
  </si>
  <si>
    <t>853</t>
  </si>
  <si>
    <t>уплата штрафов (в том числе административных), пеней</t>
  </si>
  <si>
    <t>2331</t>
  </si>
  <si>
    <t>291 - 295</t>
  </si>
  <si>
    <t>иные выплаты текущего характера физическим лицам</t>
  </si>
  <si>
    <t>2332</t>
  </si>
  <si>
    <t>иные выплаты текущего характера организациям</t>
  </si>
  <si>
    <t>2333</t>
  </si>
  <si>
    <t>297</t>
  </si>
  <si>
    <t>безвозмездные перечисления организациям и физическим лицам</t>
  </si>
  <si>
    <t>2400</t>
  </si>
  <si>
    <t>из них:
гранты, предоставляемые бюджетным учреждениям</t>
  </si>
  <si>
    <t>2410</t>
  </si>
  <si>
    <t>613</t>
  </si>
  <si>
    <t>241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</si>
  <si>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</si>
  <si>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</si>
  <si>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</si>
  <si>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</si>
  <si>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</si>
  <si>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</si>
  <si>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242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</si>
  <si>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</si>
  <si>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</si>
  <si>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</si>
  <si>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</si>
  <si>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</si>
  <si>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</si>
  <si>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253</t>
  </si>
  <si>
    <t>в том числе: 
перечисления международным организациям, всего</t>
  </si>
  <si>
    <t>2451</t>
  </si>
  <si>
    <t>иные выплаты текущего характера физическим лицам и организациям, всего</t>
  </si>
  <si>
    <t>2452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</si>
  <si>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</si>
  <si>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</si>
  <si>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</si>
  <si>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2461</t>
  </si>
  <si>
    <t>2462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</si>
  <si>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</si>
  <si>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</si>
  <si>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</si>
  <si>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</si>
  <si>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</si>
  <si>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290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</si>
  <si>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</si>
  <si>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</si>
  <si>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</si>
  <si>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</si>
  <si>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</si>
  <si>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</si>
  <si>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</si>
  <si>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</si>
  <si>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2631.1</t>
  </si>
  <si>
    <t>225</t>
  </si>
  <si>
    <t>2631.2</t>
  </si>
  <si>
    <t>закупка товаров, работ, услуг для целей капитальных вложений</t>
  </si>
  <si>
    <t>2632</t>
  </si>
  <si>
    <t>347</t>
  </si>
  <si>
    <t>закупка товаров, работ, услуг для целей капитального ремонта</t>
  </si>
  <si>
    <t>2633</t>
  </si>
  <si>
    <t>344</t>
  </si>
  <si>
    <t>прочую закупку товаров, работ и услуг, всего</t>
  </si>
  <si>
    <t>2640</t>
  </si>
  <si>
    <t>244</t>
  </si>
  <si>
    <t>в том числе:
расходы, всего</t>
  </si>
  <si>
    <t>2641</t>
  </si>
  <si>
    <t>в том числе:
услуги связи, всего</t>
  </si>
  <si>
    <t>2641.01</t>
  </si>
  <si>
    <t>221</t>
  </si>
  <si>
    <t>2641.02</t>
  </si>
  <si>
    <t>коммунальные услуги (за исключением закупки энергетических ресурсов)</t>
  </si>
  <si>
    <t>2641.03</t>
  </si>
  <si>
    <t>223</t>
  </si>
  <si>
    <t>арендная плата за пользование имуществом, всего</t>
  </si>
  <si>
    <t>2641.04</t>
  </si>
  <si>
    <t>224</t>
  </si>
  <si>
    <t>работы, услуги по содержанию имущества</t>
  </si>
  <si>
    <t>2641.05</t>
  </si>
  <si>
    <t>прочие работы, услуги</t>
  </si>
  <si>
    <t>2641.06</t>
  </si>
  <si>
    <t>страхование, всего</t>
  </si>
  <si>
    <t>2641.07</t>
  </si>
  <si>
    <t>227</t>
  </si>
  <si>
    <t>в том числе:
поступление нефинансовых активов, всего</t>
  </si>
  <si>
    <t>2642</t>
  </si>
  <si>
    <t>в том числе: 
увеличение стоимости основных средств, всего</t>
  </si>
  <si>
    <t>2642.01</t>
  </si>
  <si>
    <t>310</t>
  </si>
  <si>
    <t>увеличение стоимости нематериальных активов, всего</t>
  </si>
  <si>
    <t>2642.02</t>
  </si>
  <si>
    <t>увеличение стоимости непроизводственных активов, всего</t>
  </si>
  <si>
    <t>2642.03</t>
  </si>
  <si>
    <t>330</t>
  </si>
  <si>
    <t>увеличение стоимости лекарственных препаратов и материалов, применяемых в медицинских целях, всего</t>
  </si>
  <si>
    <t>2642.04</t>
  </si>
  <si>
    <t>341</t>
  </si>
  <si>
    <t>увеличение стоимости продуктов питания, всего</t>
  </si>
  <si>
    <t>2642.05</t>
  </si>
  <si>
    <t>342</t>
  </si>
  <si>
    <t>увеличение стоимости горюче-смазочных материалов, всего</t>
  </si>
  <si>
    <t>2642.06</t>
  </si>
  <si>
    <t>343</t>
  </si>
  <si>
    <t>увеличение стоимости строительных материалов, всего</t>
  </si>
  <si>
    <t>2642.07</t>
  </si>
  <si>
    <t>увеличение стоимости мягкого инвентаря</t>
  </si>
  <si>
    <t>2642.08</t>
  </si>
  <si>
    <t>345</t>
  </si>
  <si>
    <t>увеличение стоимости прочих материальных запасов</t>
  </si>
  <si>
    <t>2642.09</t>
  </si>
  <si>
    <t>346</t>
  </si>
  <si>
    <t>увеличение стоимости материальных запасов для целей капитальных вложений, всего</t>
  </si>
  <si>
    <t>2642.10</t>
  </si>
  <si>
    <t>увеличение стоимости прочих материальных запасов
однократного применения</t>
  </si>
  <si>
    <t>2642.11</t>
  </si>
  <si>
    <t>349</t>
  </si>
  <si>
    <t>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</si>
  <si>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>2642.12</t>
  </si>
  <si>
    <t>353</t>
  </si>
  <si>
    <t>закупка товаров, работ, услуг в целях создания, развития, эксплуатации и вывода 
из эксплуатации государственных информационных систем</t>
  </si>
  <si>
    <t>2650</t>
  </si>
  <si>
    <t>246</t>
  </si>
  <si>
    <t>закупка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</si>
  <si>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</si>
  <si>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</si>
  <si>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</si>
  <si>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</si>
  <si>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</si>
  <si>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</si>
  <si>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</si>
  <si>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</si>
  <si>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</si>
  <si>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</si>
  <si>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</si>
  <si>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</si>
  <si>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</si>
  <si>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</si>
  <si>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</si>
  <si>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</si>
  <si>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</si>
  <si>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</si>
  <si>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</si>
  <si>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</si>
  <si>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</si>
  <si>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</si>
  <si>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</si>
  <si>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</si>
  <si>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</si>
  <si>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возврат в бюджет средств госзадания</t>
  </si>
  <si>
    <t>4020</t>
  </si>
  <si>
    <t>Детализация по КФО</t>
  </si>
  <si>
    <t>Аналитический код</t>
  </si>
  <si>
    <t>в т.ч. субидия на финансовое обеспечение выполнения государственного задания</t>
  </si>
  <si>
    <t>в т.ч. субидии, предоставляемые в соответствии с абзацем вторым пунка 1 статьи 78.1 Бюджетного кодекса РФ</t>
  </si>
  <si>
    <t>в т.ч. поступления от оказания услуг (выполнения работ) на платной основе и от иной приносящей доход деятельности</t>
  </si>
  <si>
    <t>за переделами планового периода</t>
  </si>
  <si>
    <t>Раздел 2. Сведения по выплатам на закупки товаров, работ, услуг</t>
  </si>
  <si>
    <t>№ п/п</t>
  </si>
  <si>
    <t>Год начала закупки</t>
  </si>
  <si>
    <t>Уникальный код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</si>
  <si>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</si>
  <si>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</si>
  <si>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</si>
  <si>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1</t>
  </si>
  <si>
    <t>Выплаты на закупку товаров, работ, услуг, всего:</t>
  </si>
  <si>
    <t>26000</t>
  </si>
  <si>
    <t>x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</si>
  <si>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</si>
  <si>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</si>
  <si>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</si>
  <si>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</si>
  <si>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</si>
  <si>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</si>
  <si>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</si>
  <si>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</si>
  <si>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</si>
  <si>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</si>
  <si>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</si>
  <si>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</si>
  <si>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</si>
  <si>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</si>
  <si>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</si>
  <si>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</si>
  <si>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</si>
  <si>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</si>
  <si>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</si>
  <si>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</si>
  <si>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</si>
  <si>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</si>
  <si>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</si>
  <si>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</si>
  <si>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</si>
  <si>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</si>
  <si>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</si>
  <si>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</si>
  <si>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</si>
  <si>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</si>
  <si>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</si>
  <si>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</si>
  <si>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</si>
  <si>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</si>
  <si>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</si>
  <si>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</si>
  <si>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</si>
  <si>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</si>
  <si>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</si>
  <si>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</si>
  <si>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</si>
  <si>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</si>
  <si>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</si>
  <si>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</si>
  <si>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</si>
  <si>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</si>
  <si>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</si>
  <si>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</si>
  <si>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</si>
  <si>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</si>
  <si>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</si>
  <si>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</si>
  <si>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</si>
  <si>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</si>
  <si>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</si>
  <si>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</si>
  <si>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</si>
  <si>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</si>
  <si>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</si>
  <si>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</si>
  <si>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</si>
  <si>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</si>
  <si>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</si>
  <si>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</si>
  <si>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</si>
  <si>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</si>
  <si>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</si>
  <si>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</si>
  <si>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</si>
  <si>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</si>
  <si>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</si>
  <si>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</si>
  <si>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</si>
  <si>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</si>
  <si>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</si>
  <si>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</si>
  <si>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</si>
  <si>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(наименование должности уполномоченного лица органа-учредителя)</t>
  </si>
  <si>
    <t>М.П.</t>
  </si>
  <si>
    <t>Код видов расходов</t>
  </si>
  <si>
    <t>Источник финансового обеспечения</t>
  </si>
  <si>
    <t>субсидии на иные цели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</si>
  <si>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</si>
  <si>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</si>
  <si>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</si>
  <si>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</si>
  <si>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Фонд оплаты труда в год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</si>
  <si>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</si>
  <si>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</si>
  <si>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</si>
  <si>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</si>
  <si>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</si>
  <si>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</si>
  <si>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</si>
  <si>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</si>
  <si>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</si>
  <si>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</si>
  <si>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</si>
  <si>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</si>
  <si>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[Не заполнено], [Руководящий персонал], [Зам.директора по УПР],</t>
  </si>
  <si>
    <t>[Не заполнено], [Работники культуры], [Библиотекарь],</t>
  </si>
  <si>
    <t>[Не заполнено], [Прочий педагогический персонал], [Методист],</t>
  </si>
  <si>
    <t>10</t>
  </si>
  <si>
    <t>[Не заполнено], [Руководящий персонал], [Заместитель директора по учебно-воспитательной работе],</t>
  </si>
  <si>
    <t>11</t>
  </si>
  <si>
    <t>[Не заполнено], [Руководящий персонал], [Заместитель директора по учебно-методической работе],</t>
  </si>
  <si>
    <t>32</t>
  </si>
  <si>
    <t>[Не заполнено], [Административно-управленческий персонал], [Старший мастер],</t>
  </si>
  <si>
    <t>37</t>
  </si>
  <si>
    <t>[Не заполнено], [Прочий педагогический персонал], [Педагог-организатор],</t>
  </si>
  <si>
    <t>78</t>
  </si>
  <si>
    <t>[Не заполнено], [Педагогические работников ("указные")], [Преподаватель],</t>
  </si>
  <si>
    <t>79</t>
  </si>
  <si>
    <t>[Не заполнено], [Педагогические работников ("указные")], [Мастер производственного обучения],</t>
  </si>
  <si>
    <t>103</t>
  </si>
  <si>
    <t>115</t>
  </si>
  <si>
    <t>[Не заполнено], [Педагогические работников ("указные")], [Преподаватель], [Кураторство]</t>
  </si>
  <si>
    <t>145</t>
  </si>
  <si>
    <t>[Не заполнено], [Педагогические работников ("указные")], [Преподаватель (спец.дисц.) выс.кат.], [Распоряжение Министерства образования Московской области от 04.09.2023 № Р-907; Соглашение №014-с-907/14 от 02.10.2023 на финансовое обеспечение стимулирующих выплат педагогическим работникам]</t>
  </si>
  <si>
    <t>Итого:</t>
  </si>
  <si>
    <t>приносящая доход деятельность (собственные доходы учреждения)</t>
  </si>
  <si>
    <t>[Не заполнено], [Руководящий персонал], [Директор образовательного учреждения],</t>
  </si>
  <si>
    <t>[Не заполнено], [Младший обслуживающий персонал], [Повар],</t>
  </si>
  <si>
    <t>33</t>
  </si>
  <si>
    <t>[Не заполнено], [Руководящий персонал], [Заведующий структурного подразделения], [Заведующий МЦПК]</t>
  </si>
  <si>
    <t>36</t>
  </si>
  <si>
    <t>[Не заполнено], [Прочий педагогический персонал], [Руководитель физвоспитания],</t>
  </si>
  <si>
    <t>38</t>
  </si>
  <si>
    <t>[Не заполнено], [Прочий педагогический персонал], [Преподаватель-организатор ОБЖ],</t>
  </si>
  <si>
    <t>52</t>
  </si>
  <si>
    <t>[Не заполнено], [Учебно-вспомогательный персонал], [Документовед 1 категории],</t>
  </si>
  <si>
    <t>57</t>
  </si>
  <si>
    <t>[Не заполнено], [Административно-управленческий персонал], [Ведущий юристконсульт], [Юристконсульт 1 категории]</t>
  </si>
  <si>
    <t>60</t>
  </si>
  <si>
    <t>[Не заполнено], [Административно-управленческий персонал], [Старший кассир], [Кассир]</t>
  </si>
  <si>
    <t>61</t>
  </si>
  <si>
    <t>[Не заполнено], [Младший обслуживающий персонал], [Кухонный рабочий],</t>
  </si>
  <si>
    <t>62</t>
  </si>
  <si>
    <t>[Не заполнено], [Младший обслуживающий персонал], [Кладовщик],</t>
  </si>
  <si>
    <t>63</t>
  </si>
  <si>
    <t>[Не заполнено], [Младший обслуживающий персонал], [Грузчик],</t>
  </si>
  <si>
    <t>74</t>
  </si>
  <si>
    <t>[Не заполнено], [Младший обслуживающий персонал], [Оператор котельной],</t>
  </si>
  <si>
    <t>80</t>
  </si>
  <si>
    <t>[Не заполнено], [Работники культуры], [Заведующий музеем], [Смотритель музейный]</t>
  </si>
  <si>
    <t>81</t>
  </si>
  <si>
    <t>[Не заполнено], [Административно-управленческий персонал], [Заведующий производством],</t>
  </si>
  <si>
    <t>82</t>
  </si>
  <si>
    <t>[Не заполнено], [Административно-управленческий персонал], [Калькулятор],</t>
  </si>
  <si>
    <t>83</t>
  </si>
  <si>
    <t>[Не заполнено], [Младший обслуживающий персонал], [Повар], [Пекарь]</t>
  </si>
  <si>
    <t>101</t>
  </si>
  <si>
    <t>104</t>
  </si>
  <si>
    <t>субсидии на выполнение государственного (муниципального) задания</t>
  </si>
  <si>
    <t>[Не заполнено], [Административно-управленческий персонал], [Экономист ведущий],</t>
  </si>
  <si>
    <t>[Не заполнено], [Учебно-вспомогательный персонал], [Техник 1 категории],</t>
  </si>
  <si>
    <t>12</t>
  </si>
  <si>
    <t>[Не заполнено], [Руководящий персонал], [Заместитель директора по административно-хозяйственной работе],</t>
  </si>
  <si>
    <t>13</t>
  </si>
  <si>
    <t>[Не заполнено], [Руководящий персонал], [Заместитель директора по безопасности],</t>
  </si>
  <si>
    <t>17</t>
  </si>
  <si>
    <t>[Не заполнено], [Административно-управленческий персонал], [Заведующий методическим кабинетом],</t>
  </si>
  <si>
    <t>18</t>
  </si>
  <si>
    <t>[Не заполнено], [Административно-управленческий персонал], [Начальник штаба гражданской обороны],</t>
  </si>
  <si>
    <t>26</t>
  </si>
  <si>
    <t>[Не заполнено], [Административно-управленческий персонал], [Заведующий мастерской],</t>
  </si>
  <si>
    <t>27</t>
  </si>
  <si>
    <t>[Не заполнено], [Административно-управленческий персонал], [Начальник планово-экономического отдела],</t>
  </si>
  <si>
    <t>29</t>
  </si>
  <si>
    <t>[Не заполнено], [Административно-управленческий персонал], [Начальник отдела кадров],</t>
  </si>
  <si>
    <t>34</t>
  </si>
  <si>
    <t>[Не заполнено], [Прочий педагогический персонал], [Педагог-психолог],</t>
  </si>
  <si>
    <t>35</t>
  </si>
  <si>
    <t>[Не заполнено], [Прочий педагогический персонал], [Социальный педагог],</t>
  </si>
  <si>
    <t>39</t>
  </si>
  <si>
    <t>[Не заполнено], [Прочий педагогический персонал], [Воспитатель],</t>
  </si>
  <si>
    <t>40</t>
  </si>
  <si>
    <t>[Не заполнено], [Прочий педагогический персонал], [Помощник воспитателя (ночной)],</t>
  </si>
  <si>
    <t>41</t>
  </si>
  <si>
    <t>[Не заполнено], [Учебно-вспомогательный персонал], [Ведущий инженер по организации труда],</t>
  </si>
  <si>
    <t>42</t>
  </si>
  <si>
    <t>[Не заполнено], [Учебно-вспомогательный персонал], [Секретарь учебной части],</t>
  </si>
  <si>
    <t>43</t>
  </si>
  <si>
    <t>[Не заполнено], [Учебно-вспомогательный персонал], [Ведущий инженер кабинета информатики],</t>
  </si>
  <si>
    <t>44</t>
  </si>
  <si>
    <t>[Не заполнено], [Учебно-вспомогательный персонал], [Секретарь],</t>
  </si>
  <si>
    <t>45</t>
  </si>
  <si>
    <t>[Не заполнено], [Учебно-вспомогательный персонал], [Техник I категории (кабинета информатики)],</t>
  </si>
  <si>
    <t>46</t>
  </si>
  <si>
    <t>47</t>
  </si>
  <si>
    <t>[Не заполнено], [Учебно-вспомогательный персонал], [Паспортист],</t>
  </si>
  <si>
    <t>48</t>
  </si>
  <si>
    <t>[Не заполнено], [Учебно-вспомогательный персонал], [Ведущий механик], [Ведущий механик гаража]</t>
  </si>
  <si>
    <t>51</t>
  </si>
  <si>
    <t>[Не заполнено], [Учебно-вспомогательный персонал], [Архивариус],</t>
  </si>
  <si>
    <t>53</t>
  </si>
  <si>
    <t>[Не заполнено], [Работники культуры], [Заведующий библиотекой],</t>
  </si>
  <si>
    <t>54</t>
  </si>
  <si>
    <t>[Не заполнено], [Административно-управленческий персонал], [Ведущий бухгалтер],</t>
  </si>
  <si>
    <t>55</t>
  </si>
  <si>
    <t>[Не заполнено], [Административно-управленческий персонал], [Ведущий специалист по закупкам],</t>
  </si>
  <si>
    <t>56</t>
  </si>
  <si>
    <t>[Не заполнено], [Административно-управленческий персонал], [Контрактный управляющий],</t>
  </si>
  <si>
    <t>58</t>
  </si>
  <si>
    <t>[Не заполнено], [Административно-управленческий персонал], [Инженера по организации эксплатация, обследование и ремонт зданий и сооружений (ведущ)],</t>
  </si>
  <si>
    <t>59</t>
  </si>
  <si>
    <t>[Не заполнено], [Административно-управленческий персонал], [Ведущий специалист по охране труда],</t>
  </si>
  <si>
    <t>64</t>
  </si>
  <si>
    <t>[Не заполнено], [Младший обслуживающий персонал], [Водитель],</t>
  </si>
  <si>
    <t>65</t>
  </si>
  <si>
    <t>[Не заполнено], [Младший обслуживающий персонал], [Водитель автобуса],</t>
  </si>
  <si>
    <t>66</t>
  </si>
  <si>
    <t>[Не заполнено], [Младший обслуживающий персонал], [Комендант],</t>
  </si>
  <si>
    <t>67</t>
  </si>
  <si>
    <t>[Не заполнено], [Младший обслуживающий персонал], [Слесарь-сантехник],</t>
  </si>
  <si>
    <t>68</t>
  </si>
  <si>
    <t>[Не заполнено], [Младший обслуживающий персонал], [Плотник],</t>
  </si>
  <si>
    <t>69</t>
  </si>
  <si>
    <t>[Не заполнено], [Младший обслуживающий персонал], [Электромонтер по ремонту и обслуживанию электрооборудования],</t>
  </si>
  <si>
    <t>70</t>
  </si>
  <si>
    <t>[Не заполнено], [Младший обслуживающий персонал], [Рабочий по комплексному обслуживанию и ремонту зданий],</t>
  </si>
  <si>
    <t>71</t>
  </si>
  <si>
    <t>[Не заполнено], [Младший обслуживающий персонал], [Дворник],</t>
  </si>
  <si>
    <t>72</t>
  </si>
  <si>
    <t>[Не заполнено], [Младший обслуживающий персонал], [Мастер участка газового хозяйства], [Мастер участка (котельной)]</t>
  </si>
  <si>
    <t>73</t>
  </si>
  <si>
    <t>[Не заполнено], [Младший обслуживающий персонал], [Машинист котельной], [Машинист насосных установок]</t>
  </si>
  <si>
    <t>75</t>
  </si>
  <si>
    <t>[Не заполнено], [Младший обслуживающий персонал], [Слесарь по ремонту оборудования],</t>
  </si>
  <si>
    <t>76</t>
  </si>
  <si>
    <t>[Не заполнено], [Младший обслуживающий персонал], [Слесарь], [Слесарь КИПиА]</t>
  </si>
  <si>
    <t>77</t>
  </si>
  <si>
    <t>[Не заполнено], [Младший обслуживающий персонал], [Электрогазосварщик],</t>
  </si>
  <si>
    <t>102</t>
  </si>
  <si>
    <t>[Не заполнено], [Руководящий персонал], [Заместитель директора образовательного учреждения],</t>
  </si>
  <si>
    <t>105</t>
  </si>
  <si>
    <t>[Не заполнено], [Руководящий персонал], [Руководитель структурного подразделения],</t>
  </si>
  <si>
    <t>106</t>
  </si>
  <si>
    <t>107</t>
  </si>
  <si>
    <t>108</t>
  </si>
  <si>
    <t>114</t>
  </si>
  <si>
    <t>116</t>
  </si>
  <si>
    <t>[Не заполнено], [Прочий педагогический персонал], [Тьютор], [Тьютор]</t>
  </si>
  <si>
    <t>117</t>
  </si>
  <si>
    <t>[Не заполнено], [Прочий педагогический персонал], [Педагог-психолог], [Педагог-психолог]</t>
  </si>
  <si>
    <t>118</t>
  </si>
  <si>
    <t>[Не заполнено], [Прочий педагогический персонал], [Социальный педагог], [Социальный педагог]</t>
  </si>
  <si>
    <t>[Не заполнено], [Прочий педагогический персонал], [Руководитель физического воспитания],</t>
  </si>
  <si>
    <t>[Не заполнено], [Прочий педагогический персонал], [Ассистент (помощник)по оказанию технической помощи инвалидам и лицам с ограниченными возможностями здоровья],</t>
  </si>
  <si>
    <t>[Не заполнено], [Прочий педагогический персонал], [Преподаватель-организатор основ безопасности жизнедеятельности],</t>
  </si>
  <si>
    <t>122</t>
  </si>
  <si>
    <t>123</t>
  </si>
  <si>
    <t>[Не заполнено], [Прочий педагогический персонал], [Помощник воспитателя],</t>
  </si>
  <si>
    <t>124</t>
  </si>
  <si>
    <t>[Не заполнено], [Учебно-вспомогательный персонал], [Инженер по организации труда],</t>
  </si>
  <si>
    <t>125</t>
  </si>
  <si>
    <t>[Не заполнено], [Учебно-вспомогательный персонал], [Специалист по кадрам],</t>
  </si>
  <si>
    <t>126</t>
  </si>
  <si>
    <t>[Не заполнено], [Учебно-вспомогательный персонал], [Старший специалист по закупкам],</t>
  </si>
  <si>
    <t>127</t>
  </si>
  <si>
    <t>128</t>
  </si>
  <si>
    <t>[Не заполнено], [Учебно-вспомогательный персонал], [Лаборант],</t>
  </si>
  <si>
    <t>[Не заполнено], [Учебно-вспомогательный персонал], [Специалист по охране труда],</t>
  </si>
  <si>
    <t>[Не заполнено], [Учебно-вспомогательный персонал], [Слесарь-ремонтник],</t>
  </si>
  <si>
    <t>134</t>
  </si>
  <si>
    <t>135</t>
  </si>
  <si>
    <t>[Не заполнено], [Младший обслуживающий персонал], [Гардеробщик],</t>
  </si>
  <si>
    <t>136</t>
  </si>
  <si>
    <t>[Не заполнено], [Младший обслуживающий персонал], [Водитель 4 разряда],</t>
  </si>
  <si>
    <t>137</t>
  </si>
  <si>
    <t>[Не заполнено], [Младший обслуживающий персонал], [Комендант общежития],</t>
  </si>
  <si>
    <t>138</t>
  </si>
  <si>
    <t>[Не заполнено], [Младший обслуживающий персонал], [Дежурный по общежитию],</t>
  </si>
  <si>
    <t>[Не заполнено], [Младший обслуживающий персонал], [Кастелянша],</t>
  </si>
  <si>
    <t>[Не заполнено], [Младший обслуживающий персонал], [Слесарь-электрик по ремонту электрооборудования],</t>
  </si>
  <si>
    <t>142</t>
  </si>
  <si>
    <t>143</t>
  </si>
  <si>
    <t>144</t>
  </si>
  <si>
    <t>1.2. Расчеты (обоснования) выплат персоналу при направлении в служебные командировки (212;226)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</si>
  <si>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</si>
  <si>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</si>
  <si>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</si>
  <si>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</si>
  <si>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</si>
  <si>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[Выплата суточных при служебных командировках работникам], [Суточные]</t>
  </si>
  <si>
    <t>[Найм жилого помещения в период командирования], [Найм жилого помещения]</t>
  </si>
  <si>
    <t>[Проезд к месту командировки и обратно], [Проезд к месту командировки и обратно]</t>
  </si>
  <si>
    <t>[Выплата суточных при служебных командировках работникам]</t>
  </si>
  <si>
    <t>[Проезд к месту командировки и обратно]</t>
  </si>
  <si>
    <t>1.3. Расчеты (обоснования) социальных выплат персоналу (212)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</si>
  <si>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</si>
  <si>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</si>
  <si>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</si>
  <si>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[Прочие социальные выплаты]</t>
  </si>
  <si>
    <t>[Выплаты по уходу за ребенком до 3 лет], [Выплаты по уходу за ребенком 50 руб]</t>
  </si>
  <si>
    <t>1.3. Расчеты (обоснования) социальных выплат персоналу (266)</t>
  </si>
  <si>
    <t>[Пособие за первые три дня временной нетрудоспособности (КОСГУ 266)]</t>
  </si>
  <si>
    <t>1.3. Расчеты (обоснования) социальных выплат персоналу ()</t>
  </si>
  <si>
    <t>2. Расчеты (обоснования) расходов на социальные и иные выплаты населению (264)</t>
  </si>
  <si>
    <t>Размер одной выплаты, руб</t>
  </si>
  <si>
    <t>Количество выплат в год</t>
  </si>
  <si>
    <t>Общая сумма выплат, руб (гр.3 х гр.4)</t>
  </si>
  <si>
    <t>[Расходы на социальные выплаты гражданам (в денежной форме) (320)], [Выплата среднемесячного заработка на период трудоустройства при увольнении в связи организационно-штатными мероприятиями, приводящими к сокращению численности учреждения]</t>
  </si>
  <si>
    <t>14</t>
  </si>
  <si>
    <t>[Расходы на социальные выплаты гражданам (в денежной форме) (320)], [Среднемесячный заработок уволенным сотрудникам]</t>
  </si>
  <si>
    <t>2. Расчеты (обоснования) расходов на социальные и иные выплаты населению (296)</t>
  </si>
  <si>
    <t>[Стипендии (340)]</t>
  </si>
  <si>
    <t>[Стипендии (340)], [Правительственная стипендия]</t>
  </si>
  <si>
    <t>3. Расчеты (обоснования) расходов на оплату налогов, сборов и иных платежей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</si>
  <si>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</si>
  <si>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</si>
  <si>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</si>
  <si>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[Транспортный налог], [Транспортный налог по ставке 25 рублей]</t>
  </si>
  <si>
    <t>[Прочие налоги и сборы], [Государственная пошлина]</t>
  </si>
  <si>
    <t>[Транспортный налог], [Транспортный налог по ставке 34 рубля]</t>
  </si>
  <si>
    <t>9</t>
  </si>
  <si>
    <t>[Транспортный налог], [Транспортный налог по ставке 50 рублей]</t>
  </si>
  <si>
    <t>[Транспортный налог], [Транспортный налог по ставке 10 рублей]</t>
  </si>
  <si>
    <t>[Транспортный налог], [Транспортный налог по ставке 40 рублей]</t>
  </si>
  <si>
    <t>15</t>
  </si>
  <si>
    <t>[Транспортный налог], [Газ 3307]</t>
  </si>
  <si>
    <t>16</t>
  </si>
  <si>
    <t>[Прочие налоги и сборы], [Госпошлина(лицензирование,аккредитация)]</t>
  </si>
  <si>
    <t>19</t>
  </si>
  <si>
    <t>[Транспортный налог], [Газ 2705]</t>
  </si>
  <si>
    <t>20</t>
  </si>
  <si>
    <t>[Транспортный налог], [Ваз 211120]</t>
  </si>
  <si>
    <t>21</t>
  </si>
  <si>
    <t>[Транспортный налог], [Шевроле Авео]</t>
  </si>
  <si>
    <t>22</t>
  </si>
  <si>
    <t>[Транспортный налог], [Лада Гранта]</t>
  </si>
  <si>
    <t>23</t>
  </si>
  <si>
    <t>[Транспортный налог], [Ваз 21093]</t>
  </si>
  <si>
    <t>3. Расчеты (обоснования) расходов на оплату налогов, сборов и иных платежей ()</t>
  </si>
  <si>
    <t>[Налог на имущество]</t>
  </si>
  <si>
    <t>[Земельный налог]</t>
  </si>
  <si>
    <t>[Земельный налог], [Земельный участок 1,54га Кад номер 50:25:0130202:17]</t>
  </si>
  <si>
    <t>[Земельный налог], [Земельный участок Кад номер 50:25:0130205:7]</t>
  </si>
  <si>
    <t>3. Расчеты (обоснования) расходов на оплату налогов, сборов и иных платежей (292;295)</t>
  </si>
  <si>
    <t>[Прочие налоги и сборы], [Уплата штрафов, пени]</t>
  </si>
  <si>
    <t>[Прочие налоги и сборы], [Прочие штрафные санкции]</t>
  </si>
  <si>
    <t>4. Расчеты (обоснования) расходов на безвозмездные перечисления организациям</t>
  </si>
  <si>
    <t>5. Расчеты (обоснования) прочих расходов (кроме расходов на закупку товаров, работ, услуг) (226)</t>
  </si>
  <si>
    <t>[Прочие расходы], [Выплата суточных, а также денежных средств на питание , а также компенсация расходов на проезд и проживание  спортсменам и студентам при их направлении на различного рода мероприятия (соревнования, олимпиады, учебную практику и иные мероприятия)]</t>
  </si>
  <si>
    <t>7.1. Расчет расходов на уплату взносов на обязательное социальное страхование (213)</t>
  </si>
  <si>
    <t>Размер базы для начисления страховых взносов</t>
  </si>
  <si>
    <t>Cумма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</si>
  <si>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</si>
  <si>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0100</t>
  </si>
  <si>
    <t>в том числе: 
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</si>
  <si>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</si>
  <si>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</si>
  <si>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</si>
  <si>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плательщиков, всего</t>
  </si>
  <si>
    <t>0130</t>
  </si>
  <si>
    <t>в том числе: 
по тарифу</t>
  </si>
  <si>
    <t>0131</t>
  </si>
  <si>
    <t>с применением дополнительных тарифов страховых взносов для отдельных категорий плательщиков, всего</t>
  </si>
  <si>
    <t>0140</t>
  </si>
  <si>
    <t>0141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</si>
  <si>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</si>
  <si>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0200</t>
  </si>
  <si>
    <t>в том числе: 
обязательное социальное страхование от несчастных случаев на производстве и профессиональных заболеваний по тарифу 0,2%</t>
  </si>
  <si>
    <t>0210</t>
  </si>
  <si>
    <t>обязательное социальное страхование от несчастных случаев на производстве и профессиональных заболеваний по тарифу</t>
  </si>
  <si>
    <t>0220</t>
  </si>
  <si>
    <t>Уточнение расчета по страховым взносам на обязательное социальное страхование, всего</t>
  </si>
  <si>
    <t>0300</t>
  </si>
  <si>
    <t>в том числе: 
корректировка округления</t>
  </si>
  <si>
    <t>0310</t>
  </si>
  <si>
    <t>корректировка в связи с регрессом по страховым взносам</t>
  </si>
  <si>
    <t>0320</t>
  </si>
  <si>
    <t>ИТОГО</t>
  </si>
  <si>
    <t>6. Расчеты (обоснования) расходов на закупки товаров, работ, услуг (225)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</si>
  <si>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</si>
  <si>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</si>
  <si>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</si>
  <si>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</si>
  <si>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86</t>
  </si>
  <si>
    <t>[Расходы на закупки товаров, работ, услуг] [Подготовка проектной документации и выполнение инженерных изысканий, выполнение работ по капитальному ремонту объекта капитального строительства ГБПОУ МО «Шатурский энергетический техникум» по адресу: Московская область, г. Шатура, пр-т Ильича, д. 2 (учебный корпус, учебно-производственное здание) (ПИР и капитальный ремонт)] [225] [Подготовка проектной документации и выполнение инженерных изысканий, выполнение работ по капитальному ремонту объекта капитального строительства ГБПОУ МО «Шатурский энергетический техникум» по адресу: Московская область, г. Шатура, пр-т Ильича, д. 2 (учебный корпус, учебно-производственное здание) (ПИР и капитальный ремонт)]</t>
  </si>
  <si>
    <t>2022</t>
  </si>
  <si>
    <t>6. Расчеты (обоснования) расходов на закупки товаров, работ, услуг (221)</t>
  </si>
  <si>
    <t>313</t>
  </si>
  <si>
    <t>[Расходы на закупки товаров, работ, услуг] [Услуги по предоставлению местной стационарной телефонной связи в 2023 году] [221] [Услуги по предоставлению местной стационарной телефонной связи в 2023 году (мес.)]</t>
  </si>
  <si>
    <t>6. Расчеты (обоснования) расходов на закупки товаров, работ, услуг (223)</t>
  </si>
  <si>
    <t>89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</si>
  <si>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2022 году] [223] [Оказание услуг по обращению с твердыми коммунальными отходами региональным оператором ООО "ЭкоЛайн-Воскресенск" в 2022 году]</t>
  </si>
  <si>
    <t>2021</t>
  </si>
  <si>
    <t>[Расходы на закупки товаров, работ, услуг] [Коммунальные услуги по холодному водоснабжению в 2023 году (1 полугодие)] [223] [Коммунальные услуги по холодному водоснабжению в 2023 году (1 полугодие)(куб.м)]</t>
  </si>
  <si>
    <t>[Расходы на закупки товаров, работ, услуг] [Оказание услуг по ремонту системы видеонаблюдения] [225] [Оказание услуг по ремонту системы видеонаблюдения]</t>
  </si>
  <si>
    <t>305</t>
  </si>
  <si>
    <t>[Расходы на закупки товаров, работ, услуг] [О формировании фонда капитального ремонта и об организации проведения капитального ремонта общего имущества в многоквартирном доме 2023] [Расчет ведется в месяцах] [225] [О формировании фонда капитального ремонта и об организации проведения капитального ремонта общего имущества в многоквартирном доме 2023(мес.)]</t>
  </si>
  <si>
    <t>384</t>
  </si>
  <si>
    <t>[Расходы на закупки товаров, работ, услуг] [Ремонт автотранспортных средств по страховому случаю] [225] [Ремонт автотранспортного средства по страховому случаю (услуга)]</t>
  </si>
  <si>
    <t>6. Расчеты (обоснования) расходов на закупки товаров, работ, услуг (226)</t>
  </si>
  <si>
    <t>[Расходы на закупки товаров, работ, услуг] [Оказание услуг по проведению расчетов по операциям, совершенным с использованием банковских карт (эквайринг)] [226] [Оказание услуг по проведению расчетов по операциям, совершенным с использованием банковских карт (эквайринг) (месяц)]</t>
  </si>
  <si>
    <t>[Расходы на закупки товаров, работ, услуг] [Оказание экспертом услуг по проведению демонстрационного экзамена] [226] [Оказание экспертом услуг по проведению демонстрационного экзамена (чел.)]</t>
  </si>
  <si>
    <t>[Расходы на закупки товаров, работ, услуг] [Лицензия на программное обеспечение Sigma] [226] [Лицензия на программное обеспечение Sigma (усл.ед.)]</t>
  </si>
  <si>
    <t>[Расходы на закупки товаров, работ, услуг] [Услуги председателей, членов ГЭК, рецензентов дипломного проектирования и прочие] [226] [Услуги председателей, членов ГЭК, рецензентов дипломного проектирования и прочие]</t>
  </si>
  <si>
    <t>[Расходы на закупки товаров, работ, услуг] [Оказание услуг по предоставлению лицензии на программное обеспечение InfoWatch Traffic Monitor Education Lab Standart для 16 серверов] [226] [Оказание услуг по предоставлению лицензии на программное обеспечение InfoWatch Traffic Monitor Education Lab Standart для 16 серверов]</t>
  </si>
  <si>
    <t>[Расходы на закупки товаров, работ, услуг] [Услуги по проведению занятий по практическому вождению] [226] [Услуги по проведению занятий по практическому вождению (усл. ед.)]</t>
  </si>
  <si>
    <t>[Расходы на закупки товаров, работ, услуг] [Оказание услуг в области дополнительного профессионального образования 2023] [226] [Оказание услуг в области дополнительного профессионального образования (усл.)]</t>
  </si>
  <si>
    <t>392</t>
  </si>
  <si>
    <t>[Расходы на закупки товаров, работ, услуг] [Оказание услуг в области дополнительного профессионального образования 2023 - Копия] [226] [Оказание услуг экспертов при проведение дем.экзамена (усл)]</t>
  </si>
  <si>
    <t>6. Расчеты (обоснования) расходов на закупки товаров, работ, услуг (227)</t>
  </si>
  <si>
    <t>365</t>
  </si>
  <si>
    <t>[Расходы на закупки товаров, работ, услуг] [Страхование ОСАГО 2023] [Количество автомобилей] [227] [Страхование ОСАГО (полис)]</t>
  </si>
  <si>
    <t>6. Расчеты (обоснования) расходов на закупки товаров, работ, услуг (310)</t>
  </si>
  <si>
    <t>[Расходы на закупки товаров, работ, услуг] [Поставка оборудования] [310] [Поставка оборудования]</t>
  </si>
  <si>
    <t>[Расходы на закупки товаров, работ, услуг] [Поставка электроприборов] [310] [Измеритель "петли фаза-нуль"]</t>
  </si>
  <si>
    <t>[Расходы на закупки товаров, работ, услуг] [Поставка электроприборов] [310] [Измеритель контура сопротивления с аксессуарами]</t>
  </si>
  <si>
    <t>[Расходы на закупки товаров, работ, услуг] [Поставка микроомметра] [310] [Поставка микроомметра]</t>
  </si>
  <si>
    <t>162</t>
  </si>
  <si>
    <t>[Расходы на закупки товаров, работ, услуг] [Поставка основных средств для реализации образовательных программ по изучению цифровых технологий] [310] [Поставка основных средств для реализации образовательных программ по изучению цифровых технологий (ед.)]</t>
  </si>
  <si>
    <t>505</t>
  </si>
  <si>
    <t>[Расходы на закупки товаров, работ, услуг] [Поставка компьютерной техники и мультимедийного оборудования] [310] [Поставка компьютерной техники и мультимедийного оборудования (ед.)]</t>
  </si>
  <si>
    <t>6. Расчеты (обоснования) расходов на закупки товаров, работ, услуг (342)</t>
  </si>
  <si>
    <t>[Расходы на закупки товаров, работ, услуг] [Продукты питания] [342] [Продукты питания (кг)]</t>
  </si>
  <si>
    <t>6. Расчеты (обоснования) расходов на закупки товаров, работ, услуг (343)</t>
  </si>
  <si>
    <t>[Расходы на закупки товаров, работ, услуг] [Поставка бензина, дизельного топлива в 1 полугодии 2023 года] [343] [Бензин АИ-92 (л.)]</t>
  </si>
  <si>
    <t>28</t>
  </si>
  <si>
    <t>[Расходы на закупки товаров, работ, услуг] [Поставка бензина, дизельного топлива во 2 полугодии 2023 года] [343] [Бензин АИ-92 (л.)]</t>
  </si>
  <si>
    <t>98</t>
  </si>
  <si>
    <t>[Расходы на закупки товаров, работ, услуг] [Поставка бензина, дизельного топлива во 2 полугодии 2022 года] [343] [Поставка бензина, дизельного топлива]</t>
  </si>
  <si>
    <t>163</t>
  </si>
  <si>
    <t>[Расходы на закупки товаров, работ, услуг] [Поставка бензина, дизельного топлива во 2 полугодии 2023 года - Копия] [343] [Бензин АИ-92 (л.)]</t>
  </si>
  <si>
    <t>6. Расчеты (обоснования) расходов на закупки товаров, работ, услуг (344)</t>
  </si>
  <si>
    <t>[Расходы на закупки товаров, работ, услуг] [Поставка строительных материалов] [344] [Поставка строительных материалов]</t>
  </si>
  <si>
    <t>6. Расчеты (обоснования) расходов на закупки товаров, работ, услуг (346)</t>
  </si>
  <si>
    <t>[Расходы на закупки товаров, работ, услуг] [Услуги по изготовлению и поставке бланочной продукции] [346] [Твердая обложка для свидетельства о профессии рабочего, должности служащего]</t>
  </si>
  <si>
    <t>[Расходы на закупки товаров, работ, услуг] [Поставка расходных материалов для учебного процесса] [346] [Поставка расходных материалов для учебного процесса]</t>
  </si>
  <si>
    <t>363</t>
  </si>
  <si>
    <t>[Расходы на закупки товаров, работ, услуг] [Материалы для практики учащихся 2023 (металл)] [346] [Материалы для практики учащихся (металл)(усл.ед.)]</t>
  </si>
  <si>
    <t>379</t>
  </si>
  <si>
    <t>[Расходы на закупки товаров, работ, услуг] [Закупка электродов для практики учащихся в 2023 г] [346] [Электроды для практики (Кг.)]</t>
  </si>
  <si>
    <t>389</t>
  </si>
  <si>
    <t>[Расходы на закупки товаров, работ, услуг] [Закупка материалов для практики учащихся в 2023 г] [346] [Материалы для практики учащихся (ткань)]</t>
  </si>
  <si>
    <t>475</t>
  </si>
  <si>
    <t>[Расходы на закупки товаров, работ, услуг] [Материалы для практики учащихся 2023] [346] [Материалы для практики учащихся (металл)(усл.ед.)]</t>
  </si>
  <si>
    <t>6. Расчеты (обоснования) расходов на закупки товаров, работ, услуг (349)</t>
  </si>
  <si>
    <t>[Расходы на закупки товаров, работ, услуг] [Услуги по изготовлению и поставке бланочной продукции] [349] [Бланк свидетельства о профессии рабочего, должности служащего, без обложки (шт.)]</t>
  </si>
  <si>
    <t>[Расходы на закупки товаров, работ, услуг] [Услуги по изготовлению и поставке бланочной продукции] [349] [Свидетельство о прохождении обучения на право управления самоходными машинами (установленного образца) (шт.)]</t>
  </si>
  <si>
    <t>[Расходы на закупки товаров, работ, услуг] [Услуги по изготовлению и поставке бланочной продукции] [349] [Бланк свидетельства о профессии водителя без обложки (установленного образца) (шт.)]</t>
  </si>
  <si>
    <t>[Расходы на закупки товаров, работ, услуг] [Услуги по изготовлению и поставке бланочной продукции] [349] [Бланк приложения к свидетельству о профессии рабочего, должности служащего (шт.)]</t>
  </si>
  <si>
    <t>[Расходы на закупки товаров, работ, услуг] [Услуги местной, внутризоновой и междугородней связи.] [221] [Услуги местной, внутризоновой и междугородней связи (месяц)]</t>
  </si>
  <si>
    <t>31</t>
  </si>
  <si>
    <t>[Расходы на закупки товаров, работ, услуг] [Услуги местной, внутризоновой и междугородней связи..] [221] [Услуги местной, внутризоновой и междугородней связи (месяц)]</t>
  </si>
  <si>
    <t>[Расходы на закупки товаров, работ, услуг] [Оказание услуг по представлению доступа к сети Интернет] [221] [Оказание услуг по представлению доступа к сети Интернет (месяц)]</t>
  </si>
  <si>
    <t>87</t>
  </si>
  <si>
    <t>[Расходы на закупки товаров, работ, услуг] [Услуги местной, внутризоновой и междугородней связи.] [221] [Услуги местной, внутризоновой и междугородней связи.]</t>
  </si>
  <si>
    <t>312</t>
  </si>
  <si>
    <t>[Расходы на закупки товаров, работ, услуг] [Услуги по предоставлению междугородней и международной стационарной телефонной связи в 2023 году] [221] [Услуги по предоставлению междугородней и международной стационарной телефонной связи в 2023 году (мес.)]</t>
  </si>
  <si>
    <t>315</t>
  </si>
  <si>
    <t>[Расходы на закупки товаров, работ, услуг] [Услуги по передаче данных в сети Интернет в 2023 году] [221] [Услуги по передаче данных в сети Интернет в 2023 году (мес.)]</t>
  </si>
  <si>
    <t>374</t>
  </si>
  <si>
    <t>[Расходы на закупки товаров, работ, услуг] [Кредиторская задолженность  услуги связи за 2022 год] [221] [Кредиторская задолженность усл связи за 2022 год (мес.)]</t>
  </si>
  <si>
    <t>[Расходы на закупки товаров, работ, услуг] [Услуги по холодному водоснабжению и водоотведению в 2023 году] [223] [Водоотведение(куб.м)]</t>
  </si>
  <si>
    <t>[Расходы на закупки товаров, работ, услуг] [Услуги по холодному водоснабжению и водоотведению в 2023 году] [223] [Холодное водоснабжение (куб.м)]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</si>
  <si>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2023 году] [223] [Оказание услуг по обращению с твердыми коммунальными отходами региональным оператором ООО "ЭкоЛайн-Воскресенск" в 2023 году]</t>
  </si>
  <si>
    <t>308</t>
  </si>
  <si>
    <t>[Расходы на закупки товаров, работ, услуг] [Оказание услуг по обращению с твёрдыми коммунальными отходами в 2023 году] [223] [Оказание услуг по обращению с твёрдыми коммунальными отходами в 2023 году (мес.)]</t>
  </si>
  <si>
    <t>331</t>
  </si>
  <si>
    <t>[Расходы на закупки товаров, работ, услуг] [Коммунальные услуги по холодному водоснабжению в 2023 году (2 полугодие)] [223] [Коммунальные услуги по холодному водоснабжению в 2023 году (2 полугодие) (куб.м)]</t>
  </si>
  <si>
    <t>394</t>
  </si>
  <si>
    <t>[Расходы на закупки товаров, работ, услуг] [Оказание услуг по обращению с твёрдыми коммунальными отходами в 2023 году крупногабаритные отходы] [223] [Оказание услуг по обращению с твёрдыми коммунальными отходами в 2023 году крупногабаритные отходы]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</si>
  <si>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2023 году] [225] [ТО АПС (месяц)]</t>
  </si>
  <si>
    <t>[Расходы на закупки товаров, работ, услуг] [Оказание услуг по сервисному обслуживанию системы очистки воды] [225] [Оказание услуг по сервисному обслуживанию системы очистки воды (усл.ед.)]</t>
  </si>
  <si>
    <t>[Расходы на закупки товаров, работ, услуг] [Оказание услуг по стирке белья в 2023 году] [225] [Белье прямое (кг)]</t>
  </si>
  <si>
    <t>[Расходы на закупки товаров, работ, услуг] [Оказание услуг по стирке белья в 2023 году] [225] [Тюль, шторы легкие (кг)]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</si>
  <si>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2023 году] [225] [Выполнение работ по техническому обслуживанию комплекса технических средств охраны на объектах ГБПОУ МО "ШЭТ" в 2023 году(месяц)]</t>
  </si>
  <si>
    <t>[Расходы на закупки товаров, работ, услуг] [Услуги по проведению технического осмотра транспортных средств] [225] [Услуги по проведению технического осмотра транспортных средств (усл.ед.)]</t>
  </si>
  <si>
    <t>[Расходы на закупки товаров, работ, услуг] [Выполнение работ техническому обслуживанию системы видеонаблюдения в ГБПОУ МО "ШЭТ" в 2023 году] [225] [Выполнение работ техническому обслуживанию системы видеонаблюдения в ГБПОУ МО "ШЭТ" в 2023 году(месяц)]</t>
  </si>
  <si>
    <t>[Расходы на закупки товаров, работ, услуг] [Работы по техническому обслуживанию газового оборудования ГРУ, систем газораспределения и газопотребления в 2023 году] [225] [Работы по техническому обслуживанию газового оборудования ГРУ, систем газораспределения и газопотребления в 2023 году(месяц)]</t>
  </si>
  <si>
    <t>[Расходы на закупки товаров, работ, услуг] [Оказание санитарно-эпидемиологических услуг по дератизации, дезинсекции в 2023 году] [225] [Оказание санитарно-эпидемиологических услуг по дератизации, дезинсекции в 2023 году(месяц)]</t>
  </si>
  <si>
    <t>[Расходы на закупки товаров, работ, услуг] [Услуги по техническому обслуживанию и проверки средств сигнализации загазованности в 2023 году] [225] [Услуги по техническому обслуживанию и проверки средств сигнализации загазованности в 2023 году(месяц)]</t>
  </si>
  <si>
    <t>[Расходы на закупки товаров, работ, услуг] [Услуги по техническому обслуживанию узла учета газа в 2023 году] [225] [Услуги по техническому обслуживанию узла учета газа в 2023 году (месяц)]</t>
  </si>
  <si>
    <t>[Расходы на закупки товаров, работ, услуг] [Выполнение работ по технической подготовке, поверке средств измерений и сигнализации загазованности в котельной ГБПОУ МО "ШЭТ"] [225] [Выполнение работ по технической подготовке, поверке средств измерений и сигнализации загазованности в котельной ГБПОУ МО "ШЭТ" (усл.ед.)]</t>
  </si>
  <si>
    <t>[Расходы на закупки товаров, работ, услуг] [Услуги по электротехническим испытаниям электрооборудования, измерению сопротивления изоляции] [225] [Услуги по электротехническим испытаниям электрооборудования, измерению сопротивления изоляции (усл.ед.)]</t>
  </si>
  <si>
    <t>109</t>
  </si>
  <si>
    <t>[Расходы на закупки товаров, работ, услуг] [Ремонт оргтехники] [225] [Ремонт оргтехники (усл.ед.)]</t>
  </si>
  <si>
    <t>[Расходы на закупки товаров, работ, услуг] [Услуги по заправке картриджей] [225] [Услуги по заправке картриждей (усл.ед.)]</t>
  </si>
  <si>
    <t>302</t>
  </si>
  <si>
    <t>[Расходы на закупки товаров, работ, услуг] [Услуги по техническому обслуживанию (содержанию) систем видеонаблюдения в 2023 году] [Расчет ведется в месяцах] [225] [Услуги по техническому обслуживанию (содержанию) систем видеонаблюдения в 2023 году (мес.)]</t>
  </si>
  <si>
    <t>304</t>
  </si>
  <si>
    <t>[Расходы на закупки товаров, работ, услуг] [Услуги по техническому обслуживанию (содержанию) систем пожарной сигнализации в 2023 году] [Расчет ведется в месяцах] [225] [Услуги по техническому обслуживанию (содержанию) систем пожарной сигнализации в 2023 году (мес.)]</t>
  </si>
  <si>
    <t>314</t>
  </si>
  <si>
    <t>[Расходы на закупки товаров, работ, услуг] [Услуги пультовой охраны с использованием тревожной кнопки в 2023 году(мес.)] [Расчет ведется в месяцах] [225] [Услуги пультовой охрана с использованием тревожной кнопки в 2023 году (мес.)]</t>
  </si>
  <si>
    <t>318</t>
  </si>
  <si>
    <t>[Расходы на закупки товаров, работ, услуг] [Оказание услуг по ремонту и поверке приборов учета тепловой энергии 2023 году] [Расчет ведется в услугах] [225] [Оказание услуг по ремонту и поверке приборов учета тепловой энергии 2023 году (усл.)]</t>
  </si>
  <si>
    <t>[Расходы на закупки товаров, работ, услуг] [Оказание услуг по дезинсекции, дезинфекции и дератизации помещений 2023] [Количество обработок] [225] [Оказание услуг по дезинсекции, дезинфекции и дератизации помещений 2023 (услуг)]</t>
  </si>
  <si>
    <t>323</t>
  </si>
  <si>
    <t>[Расходы на закупки товаров, работ, услуг] [Оказание услуг по чистке зданий снаружи 2023] [Количество услуг] [225] [Оказание услуг по чистке зданий снаружи 2023 (усл.)]</t>
  </si>
  <si>
    <t>325</t>
  </si>
  <si>
    <t>[Расходы на закупки товаров, работ, услуг] [Оказание услуг по заправке картриджей для принтеров и копировальных аппаратов 2023 г] [Количество заправляемых картриджей] [225] [заправка картриджей 2023 (шт.)]</t>
  </si>
  <si>
    <t>329</t>
  </si>
  <si>
    <t>[Расходы на закупки товаров, работ, услуг] [Оказание услуг в области испытаний и измерений электроустановок 2023] [Количество услуг] [225] [Оказание услуг в области испытаний и измерений электроустановок 2023 (усл.)]</t>
  </si>
  <si>
    <t>[Расходы на закупки товаров, работ, услуг] [Техническое обслуживание и ремонт транспортных средств 2023] [Количество обслуживаемых автомобилей] [225] [Техническое обслуживание и ремонт транспортных средств 2023 (количество автомобилей)]</t>
  </si>
  <si>
    <t>372</t>
  </si>
  <si>
    <t>[Расходы на закупки товаров, работ, услуг] [Текущий ремонт кровли в 2023 (план)] [225] [Текущий ремонт кровли (план) (усл.)]</t>
  </si>
  <si>
    <t>373</t>
  </si>
  <si>
    <t>[Расходы на закупки товаров, работ, услуг] [ТО приборов учета тепловой энергии в 2023 году] [Количество услуг] [225] [ТО приборов учета тепловой энергии в 2023 году (усл.)]</t>
  </si>
  <si>
    <t>387</t>
  </si>
  <si>
    <t>[Расходы на закупки товаров, работ, услуг] [Техническое обслуживание кондиционеров в 2023г] [225] [Техническое обслуживание кондиционеров в 2023г (кол.во оборудования)]</t>
  </si>
  <si>
    <t>388</t>
  </si>
  <si>
    <t>[Расходы на закупки товаров, работ, услуг] [Ремонт отопительной системы в 2023 г (усл.)] [225] [Ремонт отопительной системы в 2023 г (усл.)]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</si>
  <si>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в 2023 году] [226] [Оказание услуг по охране объектов охраны и имущества, обеспечению внутриобъектового и пропускного режимов в 2023 году (человеко-час)]</t>
  </si>
  <si>
    <t>[Расходы на закупки товаров, работ, услуг] [Оказание информационных услуг с использованием экземпляров Систем КонсультантПлюс в 2023 году] [226] [Оказание информационных услуг с использованием экземпляров Систем КонсультантПлюс в 2023 году (месяц)]</t>
  </si>
  <si>
    <t>[Расходы на закупки товаров, работ, услуг] [Оказание услуг по предоставлению доступа к информационным ресурсам в сети интернет по адресам: netacad.info и moodle.netacad.info/moodle в 2023 году] [226] [Оказание услуг по предоставлению доступа к информационным ресурсам в сети интернет по адресам: netacad.info и moodle.netacad.info/moodle в 2023 году (усл.ед.)]</t>
  </si>
  <si>
    <t>[Расходы на закупки товаров, работ, услуг] [Право использования программы "Контур-Экстерн"] [226] [Право использования программы "Контур-Экстерн" (усл.ед.)]</t>
  </si>
  <si>
    <t>49</t>
  </si>
  <si>
    <t>[Расходы на закупки товаров, работ, услуг] [Охранные услуги с использованием пультовой охраны в 2023 году] [226] [Охранные услуги с использованием пультовой охраны в 2023 году (месяц)]</t>
  </si>
  <si>
    <t>[Расходы на закупки товаров, работ, услуг]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2023 году] [226]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2023 году (квартал)]</t>
  </si>
  <si>
    <t>[Расходы на закупки товаров, работ, услуг] [Передача простой неисключительной лицензии на использование ПО «Отраслевой информационный ресурс» в составе ПО «ЭС«РАМЗЭС 2.0»] [226] [Передача простой неисключительной лицензии на использование ПО «Отраслевой информационный ресурс» в составе ПО «ЭС«РАМЗЭС 2.0» (усл.ед.)]</t>
  </si>
  <si>
    <t>[Расходы на закупки товаров, работ, услуг] [Оказание услуг по предоставлению права на использование программы: Программный межсетевой экран Интернет Контроль Сервер] [226] [Оказание услуг по предоставлению права на использование программы: Программный межсетевой экран Интернет Контроль Сервер (усл.ед.)]</t>
  </si>
  <si>
    <t>[Расходы на закупки товаров, работ, услуг] [Услуги председателей, членов ГЭК, рецензентов дипломного проектирования и прочие] [226] [Услуги председателей, членов ГЭК, рецензентов дипломного проектирования и прочие (усл.ед.)]</t>
  </si>
  <si>
    <t>[Расходы на закупки товаров, работ, услуг] [Повышение квалификации, дистанционное обучение, стажировки] [226] [Повышение квалификации, дистанционное обучение, стажировки (чел.)]</t>
  </si>
  <si>
    <t>94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</si>
  <si>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в 2022 году] [226] [Оказание услуг по охране объектов охраны и имущества, обеспечению внутриобъектового и пропускного режимов в 2022 году]</t>
  </si>
  <si>
    <t>95</t>
  </si>
  <si>
    <t>[Расходы на закупки товаров, работ, услуг] [Охранные услуги с использованием пультовой охраны в 2022 году] [226] [Охранные услуги с использованием пультовой охраны в 2022 году]</t>
  </si>
  <si>
    <t>96</t>
  </si>
  <si>
    <t>[Расходы на закупки товаров, работ, услуг] [Оценка Профессиональных рисков 2023г.] [226] [Оценка Профессиональных рисков 2023г.]</t>
  </si>
  <si>
    <t>99</t>
  </si>
  <si>
    <t>[Расходы на закупки товаров, работ, услуг] [Оказание услуг по проведению расчетов по операциям, совершенным с использованием банковских карт (эквайринг), в 2022 году] [226] [Оказание услуг по проведению расчетов по операциям, совершенным с использованием банковских карт (эквайринг), в 2022 году]</t>
  </si>
  <si>
    <t>[Расходы на закупки товаров, работ, услуг] [Оказание услуг по медицинскому осмотру сотрудников] [226] [Оказание услуг по медицинскому осмотру сотрудников]</t>
  </si>
  <si>
    <t>[Расходы на закупки товаров, работ, услуг] [Поставка антивируса] [226] [Поставка антивируса]</t>
  </si>
  <si>
    <t>[Расходы на закупки товаров, работ, услуг] [Оказание услуг платформы Яндекс] [226]</t>
  </si>
  <si>
    <t>[Расходы на закупки товаров, работ, услуг] [Поставка программного продукта КИТ 3D "Проверка трансформаторного тока 110кВ" (расширенная версия)] [226] [Поставка программного продукта КИТ 3D "Проверка трансформаторного тока 110кВ" (расширенная версия)]</t>
  </si>
  <si>
    <t>301</t>
  </si>
  <si>
    <t>[Расходы на закупки товаров, работ, услуг] [Оказание охранных услуг в 2023 году] [Расчет ведется в месяцах] [226] [Оказание охранных услуг в 2023 году (мес.)]</t>
  </si>
  <si>
    <t>309</t>
  </si>
  <si>
    <t>[Расходы на закупки товаров, работ, услуг] [Услуги по выезду группы реагирования по сигналу "Тревога" в 2023 году] [Расчет ведется в месяцах] [226] [Услуги по выезду группы реагирования по сигналу "Тревога" в 2023 году (мес.)]</t>
  </si>
  <si>
    <t>316</t>
  </si>
  <si>
    <t>[Расходы на закупки товаров, работ, услуг] [Услуги по сервисному сопровождению АС "Смета" (АИС ЕИСБУ) в 2023 году] [Расчет ведется в месяцах] [226] [Услуги по сервисному сопровождению АС "Смета" (АИС ЕИСБУ) в 2023 году (мес.)]</t>
  </si>
  <si>
    <t>[Расходы на закупки товаров, работ, услуг] [Оказание услуг по сервисному сопровождению справочно-правовой системы Консультант-Плюс 2023] [Расчет ведется в месяцах] [226] [Оказание услуг по сервисному сопровождению справочно-правовой системы Консультант-Плюс 2023 (мес.)]</t>
  </si>
  <si>
    <t>324</t>
  </si>
  <si>
    <t>[Расходы на закупки товаров, работ, услуг] [Оказание услуг главным экспертом по провед дем экзамена 2023] [Количество услуг] [226] [Оказание услуг главным экспертом по провед дем экзамена 2023 (усл.)]</t>
  </si>
  <si>
    <t>326</t>
  </si>
  <si>
    <t>[Расходы на закупки товаров, работ, услуг] [Оказание услуг главным экспертом по провед дем экзамена 2023] [Количество услуг] [226] [Оказание услуг главным экспертом по провед. дем. экзамена 2023 (усл.)]</t>
  </si>
  <si>
    <t>335</t>
  </si>
  <si>
    <t>[Расходы на закупки товаров, работ, услуг] [Оказание услуг в области курсов повышения квалификации специалистов 2023] [Количество услуг] [226] [Оказание услуг в области курсов повышения квалификации специалистов 2023 (усл.)]</t>
  </si>
  <si>
    <t>337</t>
  </si>
  <si>
    <t>[Расходы на закупки товаров, работ, услуг] [Оказание услуг по подписке на периодические печатные издания 2023 2 полугодие] [Количество услуг] [226] [Оказание услуг по подписке на периодические печатные издания 2023 2 полугодие (усл.)]</t>
  </si>
  <si>
    <t>354</t>
  </si>
  <si>
    <t>[Расходы на закупки товаров, работ, услуг] [Услуги по проведению медицинских осмотров 2023] [Количество услуг] [226] [Услуги по проведению медицинских осмотров 2023 (усл.)]</t>
  </si>
  <si>
    <t>355</t>
  </si>
  <si>
    <t>[Расходы на закупки товаров, работ, услуг] [Приобретение неисключительных прав на программный продукт 2023 (СБИС++)] [Количество услуг] [226] [Приобретение неисключительных прав на программный продукт (СБИС++) (усл.)]</t>
  </si>
  <si>
    <t>356</t>
  </si>
  <si>
    <t>[Расходы на закупки товаров, работ, услуг] [Экскурсионный услуги 2023 (культ масс мероприят стипенд фонда)] [Количество услуг] [226] [Экскурсионный услуги 2023 (культ масс мероприят стипенд фонда)(усл.)]</t>
  </si>
  <si>
    <t>357</t>
  </si>
  <si>
    <t>[Расходы на закупки товаров, работ, услуг] [Услуги по обучению вождения и получения водительского удостоверения группы "Автомеханик" 2023] [Количество услуг] [226] [Услуги по обучению вождения и получения водительского удостоверения группы "Автомеханик" 2023]</t>
  </si>
  <si>
    <t>393</t>
  </si>
  <si>
    <t>[Расходы на закупки товаров, работ, услуг] [Оказание услуг по организации дем.экзамена] [226] [Оказание услуг по организации дем.экзамена (усл)]</t>
  </si>
  <si>
    <t>[Расходы на закупки товаров, работ, услуг] [Услуги по страхованию опасного объекта (котельной)] [227] [Услуги по страхованию опасного объекта (котельной) (усл.ед.)]</t>
  </si>
  <si>
    <t>[Расходы на закупки товаров, работ, услуг] [Услуги по страхованию обязательной автогражданской ответственности (ОСАГО)] [227] [Услуги по страхованию обязательной автогражданской ответственности (ОСАГО) (усл.ед.)]</t>
  </si>
  <si>
    <t>97</t>
  </si>
  <si>
    <t>[Расходы на закупки товаров, работ, услуг] [Поставка спорттоваров в 2023г.] [310] [Поставка спорттоваров]</t>
  </si>
  <si>
    <t>[Расходы на закупки товаров, работ, услуг] [Поставка мебели] [310] [Поставка мебели]</t>
  </si>
  <si>
    <t>333</t>
  </si>
  <si>
    <t>[Расходы на закупки товаров, работ, услуг] [Поставка приборов для дем.экзамена 2023 ( инструменты)] [310] [Поставка приборов для дем.экзамена 2023 (инструменты) (шт.)]</t>
  </si>
  <si>
    <t>339</t>
  </si>
  <si>
    <t>[Расходы на закупки товаров, работ, услуг] [Поставка мебели (план)(кровати,шкафы,доски школьные, тумбы, столы)] [310] [Поставка мебели (план)(кровати,шкафы,доски школьные, тумбы, столы)(шт.)]</t>
  </si>
  <si>
    <t>361</t>
  </si>
  <si>
    <t>[Расходы на закупки товаров, работ, услуг] [Приобретение оргтехники (план) 2023 (компьютеры, принтеры, ламинатор,брошюратор)] [310] [Приобретение оргтехники (план) 2023 (компьютеры, принтеры, ламинатор,брошюратор) (шт.)]</t>
  </si>
  <si>
    <t>6. Расчеты (обоснования) расходов на закупки товаров, работ, услуг (341)</t>
  </si>
  <si>
    <t>364</t>
  </si>
  <si>
    <t>[Расходы на закупки товаров, работ, услуг] [Медикаменты для пополнения аптечек 2023] [341] [Медикаменты для пополнения аптечек 2023 (кол.аптечек)]</t>
  </si>
  <si>
    <t>[Расходы на закупки товаров, работ, услуг] [Поставка бензина, дизельного топлива в 1 полугодии 2023 года] [343] [Дизельное топливо (л)]</t>
  </si>
  <si>
    <t>[Расходы на закупки товаров, работ, услуг] [Поставка бензина, дизельного топлива в 1 полугодии 2023 года] [343] [Бензин АИ-92 (л)]</t>
  </si>
  <si>
    <t>[Расходы на закупки товаров, работ, услуг] [Поставка бензина, дизельного топлива во 2 полугодии 2023 года] [343] [Бензин АИ-92 (л)]</t>
  </si>
  <si>
    <t>[Расходы на закупки товаров, работ, услуг] [Поставка бензина, дизельного топлива во 2 полугодии 2023 года] [343] [Дизельное топливо (л)]</t>
  </si>
  <si>
    <t>[Расходы на закупки товаров, работ, услуг] [Поставка бензина, дизельного топлива во 2 полугодии 2022 года] [343] [Поставка бензина, дизельного топлива во 2 полугодии 2022 года]</t>
  </si>
  <si>
    <t>[Расходы на закупки товаров, работ, услуг] [Поставка моторного масла] [343] [Поставка моторного масла]</t>
  </si>
  <si>
    <t>317</t>
  </si>
  <si>
    <t>[Расходы на закупки товаров, работ, услуг] [Поставка бензина АИ-92 в 2023 году] [343] [Поставка бензина 2023 (литр)]</t>
  </si>
  <si>
    <t>369</t>
  </si>
  <si>
    <t>[Расходы на закупки товаров, работ, услуг] [Поставка ГСМ 2023 в году] [343] [Поставка ГСМ 2023 в году (литр)]</t>
  </si>
  <si>
    <t>[Расходы на закупки товаров, работ, услуг] [Поставка строительных материалов] [344] [Строительные материалы (шт.)]</t>
  </si>
  <si>
    <t>164</t>
  </si>
  <si>
    <t>166</t>
  </si>
  <si>
    <t>[Расходы на закупки товаров, работ, услуг] [Поставка строительных материалов для текущего ремонта мастерских] [344] [Строительные материалы (шт.)]</t>
  </si>
  <si>
    <t>367</t>
  </si>
  <si>
    <t>[Расходы на закупки товаров, работ, услуг] [Приобретение строительных материалов 2023] [344] [Приобретение строительных материалов (шт.)]</t>
  </si>
  <si>
    <t>385</t>
  </si>
  <si>
    <t>[Расходы на закупки товаров, работ, услуг] [Приобретение строительных материалов] [344] [Строительные материалы]</t>
  </si>
  <si>
    <t>6. Расчеты (обоснования) расходов на закупки товаров, работ, услуг (345)</t>
  </si>
  <si>
    <t>[Расходы на закупки товаров, работ, услуг] [Поставка мягкого инвентаря] [345] [Мягкий инвентарь (м)]</t>
  </si>
  <si>
    <t>165</t>
  </si>
  <si>
    <t>[Расходы на закупки товаров, работ, услуг] [Поставка мягкого инвентаря] [345] [Мягкий инвентарь (шт)]</t>
  </si>
  <si>
    <t>366</t>
  </si>
  <si>
    <t>[Расходы на закупки товаров, работ, услуг] [Поставка мягкого инвентаря 2023 (подушки,одеяла, матрацы, спец.одежда)] [345] [Поставка мягкого инвентаря 2023 (подушки,одеяла, матрацы, спец.одежда)(шт.)]</t>
  </si>
  <si>
    <t>[Расходы на закупки товаров, работ, услуг] [Услуги по изготовлению и поставке бланочной продукции] [346] [Обложка к диплому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</si>
  <si>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[346] [Обложка к диплому о среднем профессиональном образовании с отличием]</t>
  </si>
  <si>
    <t>327</t>
  </si>
  <si>
    <t>[Расходы на закупки товаров, работ, услуг] [Поставка бумаги А4 2023] [346] [Поставка бумаги А4 2023 (шт.)]</t>
  </si>
  <si>
    <t>332</t>
  </si>
  <si>
    <t>[Расходы на закупки товаров, работ, услуг] [Поставка бытовой химии и хозяйственного инвентаря 2023 (чистящие моющие средства, средства для уборки,ведра)] [346] [Поставка бытовой химии и хозяйственного инвентаря 2023 (чистящие моющие средства, средства для уборки,ведра)(шт.)]</t>
  </si>
  <si>
    <t>334</t>
  </si>
  <si>
    <t>[Расходы на закупки товаров, работ, услуг] [Поставка средств, направленных на профилактику короновирусной инфекции в образовательных учреждениях 2023 (дез.средсва для обработки рук и поверхностей)] [346] [Поставка средств, направленных на профилактику короновирусной инфекции в образовательных учреждениях 2023 (дез.средсва для обработки рук и поверхностей)(шт.)]</t>
  </si>
  <si>
    <t>377</t>
  </si>
  <si>
    <t>[Расходы на закупки товаров, работ, услуг] [Закупка материалов для практики учащихся,проведения дем. экзамена и прочие расходы] [346] [Закупка материалов для практики учащихся, дем.экзамена и прочие расходы (шт.)]</t>
  </si>
  <si>
    <t>381</t>
  </si>
  <si>
    <t>[Расходы на закупки товаров, работ, услуг] [Поставка картриджей] [346] [Поставка картриджей (шт.)]</t>
  </si>
  <si>
    <t>6. Расчеты (обоснования) расходов на закупки товаров, работ, услуг (347)</t>
  </si>
  <si>
    <t>110</t>
  </si>
  <si>
    <t>[Расходы на закупки товаров, работ, услуг] [Поставка расходных материалов для учебного процесса] [347] [Поставка расходных материалов для учебного процесса]</t>
  </si>
  <si>
    <t>[Расходы на закупки товаров, работ, услуг] [Услуги по изготовлению и поставке бланочной продукции] [349] [Бланк приложения к диплому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</si>
  <si>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 с отличием]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</si>
  <si>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</si>
  <si>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[349] [Справка об обучении в образовательном учреждении]</t>
  </si>
  <si>
    <t>368</t>
  </si>
  <si>
    <t>[Расходы на закупки товаров, работ, услуг] [Приобретение материальных запасов однократного применения(подарочной и сувенирной продукции)] [349] [Приобретение материальных запасов однократного применения(подарочной и сувенирной продукции)(шт.)]</t>
  </si>
  <si>
    <t>476</t>
  </si>
  <si>
    <t>[Расходы на закупки товаров, работ, услуг] [Приобретение материальных запасов однократного применения(подарочной и сувенирной продукции) - Копия] [349] [Приобретение материальных запасов однократного применения(подарочной и сувенирной продукции)(шт.)]</t>
  </si>
  <si>
    <t>[Расходы на закупки товаров, работ, услуг] [Выполнение работ по обеспечению пожарной безопасности в ГБПОУ МО "ШЭТ" (Замена существующих дверей на объектах учреждения на противопожарные)] [225] [Выполнение работ по обеспечению пожарной безопасности в ГБПОУ МО "ШЭТ" (Замена существующих дверей на объектах учреждения на противопожарные)]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</si>
  <si>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ГБПОУ МО «ШЭТ» в 2023 году] [226]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ГБПОУ МО «ШЭТ» в 2023 году]</t>
  </si>
  <si>
    <t>[Расходы на закупки товаров, работ, услуг] [Оказание услуг по технологическому присоединению к электрическим сетям] [226] [Оказание услуг по технологическому присоединению к электрическим сетям]</t>
  </si>
  <si>
    <t>338</t>
  </si>
  <si>
    <t>[Расходы на закупки товаров, работ, услуг] [Оказание услуг по организации горячего питания в 2023 году] [226] [Оказание услуг по организации горячего питания в 2023 году]</t>
  </si>
  <si>
    <t>391</t>
  </si>
  <si>
    <t>[Расходы на закупки товаров, работ, услуг] [Поставка в 2023 году учебной литературы] [310] [Поставка в 2023 году учебной литературы]</t>
  </si>
  <si>
    <t>[Расходы на закупки товаров, работ, услуг] [Поставка и установка сигнализации] [310] [Поставка и установка сигнализации]</t>
  </si>
  <si>
    <t>[Расходы на закупки товаров, работ, услуг] [Поставка оборудования для производственных мастерских (Субсидия на приобретение оборудования и расходных материалов для производственных мастерских(наказы)] [310] [Оборудование (29 ед.)]</t>
  </si>
  <si>
    <t>167</t>
  </si>
  <si>
    <t>[Расходы на закупки товаров, работ, услуг] [Поставка оборудования для производственных мастерских (Субсидия на приобретение оборудования и расходных материалов для производственных мастерских(наказы)] [310] [Оборудование (1 ед.)]</t>
  </si>
  <si>
    <t>336</t>
  </si>
  <si>
    <t>[Расходы на закупки товаров, работ, услуг] [Поставка учебной литературы (книжные издания) в 2023 году] [310] [Поставка учебной литературы (книжные издания) в 2023 году (шт.)]</t>
  </si>
  <si>
    <t>6. Расчеты (обоснования) расходов на закупки товаров, работ, услуг ()</t>
  </si>
  <si>
    <t>[Расходы на закупки товаров, работ, услуг] [Поставка расходных материалов (мягкий инвентарь) Субсидия на приобретение оборудования и расходных материалов для производственных мастерских(наказы)] [345] [Мягкий инвентарь (22 ед.)]</t>
  </si>
  <si>
    <t>[Расходы на закупки товаров, работ, услуг] [Поставка расходных материалов для производственных мастерских (Субсидия на приобретение оборудования и расходных материалов для производственных мастерских(наказы)] [346] [Электроды (кг)]</t>
  </si>
  <si>
    <t>[Расходы на закупки товаров, работ, услуг] [Поставка расходных материалов для производственных мастерских (Субсидия на приобретение оборудования и расходных материалов для производственных мастерских(наказы)] [346] [Перчатки защитные (шт)]</t>
  </si>
  <si>
    <t>[Расходы на закупки товаров, работ, услуг] [Услуги по электроснабжению по нерегулируемому тарифу в 2023 году] [223] [Электроэнергия (Киловатт)]</t>
  </si>
  <si>
    <t>[Расходы на закупки товаров, работ, услуг] [Поставка газа в 2023 году] [223] [Поставка газа в 2023 году (тыс. м3)]</t>
  </si>
  <si>
    <t>[Расходы на закупки товаров, работ, услуг] [Поставка тепловой энергии в горячей воде в 2023 году.] [223] [Поставка тепловой энергии в горячей воде]</t>
  </si>
  <si>
    <t>92</t>
  </si>
  <si>
    <t>[Расходы на закупки товаров, работ, услуг] [Поставка тепловой энергии во втором полугодии 2022 года] [223] [Поставка тепловой энергии во втором полугодии 2022 года]</t>
  </si>
  <si>
    <t>93</t>
  </si>
  <si>
    <t>[Расходы на закупки товаров, работ, услуг] [Поставка газа в 2022 году] [223] [Поставка газа в 2022 году]</t>
  </si>
  <si>
    <t>306</t>
  </si>
  <si>
    <t>[Расходы на закупки товаров, работ, услуг] [Услуги по передаче электроэнергии в 2023 году] [223] [Услуги по передаче электроэнергии в 2023 году (кВт.ч) ПД]</t>
  </si>
  <si>
    <t>307</t>
  </si>
  <si>
    <t>[Расходы на закупки товаров, работ, услуг] [Услуги по передаче электроэнергии в 2023 году с потребителем, приравненным к тарифной группе "Население"] [223] [Услуги по передаче электроэнергии в 2023 году с потребителем, приравненным к тарифной группе "Население"(кВт.ч)]</t>
  </si>
  <si>
    <t>311</t>
  </si>
  <si>
    <t>[Расходы на закупки товаров, работ, услуг] [Коммунальные услуги по отоплению в 2023 году (1 полугодие)] [223] [Коммунальные услуги по отоплению в 2023 году (полное полугодие)(Гкал.)]</t>
  </si>
  <si>
    <t>[Расходы на закупки товаров, работ, услуг] [Услуги по горячему водоснабжению] [223] [Услуги по горячему водоснабжению, куб.м]</t>
  </si>
  <si>
    <t>[Расходы на закупки товаров, работ, услуг] [Услуги по горячему водоснабжению] [223] [Услуги по горячему водоснабжению, Гкал]</t>
  </si>
  <si>
    <t>[Расходы на закупки товаров, работ, услуг] [Услуги по транспортировке газа в 2023 году] [223] [Услуги по транспортировке газа (1 полугодие)]</t>
  </si>
  <si>
    <t>[Расходы на закупки товаров, работ, услуг] [Услуги по транспортировке газа в 2023 году] [223] [Услуги по транспортировке газа (2 полугодие)]</t>
  </si>
  <si>
    <t>[Расходы на закупки товаров, работ, услуг] [Поставка тепловой энергии в горячей воде в 2023 году.] [223] [Тепловая энергия (Гкал)]</t>
  </si>
  <si>
    <t>[Расходы на закупки товаров, работ, услуг] [Услуги по электроснабжению по регулируемому тарифу в 2023 году] [223] [Электроэнергия общежития (Киловатт)]</t>
  </si>
  <si>
    <t>88</t>
  </si>
  <si>
    <t>[Расходы на закупки товаров, работ, услуг] [Поставка горячего водоснабжения с 01 июля 2022 года по 31 декабря 2022 года] [223] [Поставка горячего водоснабжения с 01 июля 2022 года по 31 декабря 2022 года]</t>
  </si>
  <si>
    <t>90</t>
  </si>
  <si>
    <t>[Расходы на закупки товаров, работ, услуг] [Услуги по транспортировке газа в 2022 году] [223] [Услуги по транспортировке газа в 2022 году]</t>
  </si>
  <si>
    <t>91</t>
  </si>
  <si>
    <t>[Расходы на закупки товаров, работ, услуг] [Услуги по электроснабжению по регулируемому тарифу в 2022 году] [223]</t>
  </si>
  <si>
    <t>[Расходы на закупки товаров, работ, услуг] [Услуги по передаче электроэнергии в 2023 году] [223] [Услуги по передаче электроэнергии в 2023 году (кВт.ч)]</t>
  </si>
  <si>
    <t>[Расходы на закупки товаров, работ, услуг] [Коммунальные услуги по отоплению в 2023 году (1 полугодие)] [223] [Коммунальные услуги по отоплению в 2023 году (первое полугодие)(Гкал.)]</t>
  </si>
  <si>
    <t>375</t>
  </si>
  <si>
    <t>[Расходы на закупки товаров, работ, услуг] [Электроэнергия кредиторка] [223] [услуги  по передаче электроэнергии в 2023 году(кВт.ч)]</t>
  </si>
  <si>
    <t>378</t>
  </si>
  <si>
    <t>[Расходы на закупки товаров, работ, услуг] [Коммунальные услуги по отоплению (2 полугодии 2023)] [223] [Коммунальные услуги по отоплению (2 полугодии 2023)(Гкал.)]</t>
  </si>
  <si>
    <t>390</t>
  </si>
  <si>
    <t>[Расходы на закупки товаров, работ, услуг] [Коммунальные услуги по отоплению в 2023 году (кредиторка на 01.01.2023)] [223] [Коммунальные услуги по отоплению в 2023 году (кредиторка на 01.01.2023)]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</si>
  <si>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</si>
  <si>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</si>
  <si>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</si>
  <si>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2023 год (на текущий финансовый год)</t>
  </si>
  <si>
    <t>на 2024 год (на первый год планового периода)</t>
  </si>
  <si>
    <t>на 2025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</si>
  <si>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</si>
  <si>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</si>
  <si>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</si>
  <si>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</si>
  <si>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</si>
  <si>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Арендная плата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</si>
  <si>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</si>
  <si>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</si>
  <si>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Оплата за проживание в общежитии</t>
  </si>
  <si>
    <t>Платное обучение по специальности "Обеспечение информационной безопасности телекоммуникационных систем" 2 курс</t>
  </si>
  <si>
    <t>Платное обучение по специальности "Мастер по ремонту и обслуживанию автомобилей"</t>
  </si>
  <si>
    <t>Предоставление жилых помещений в общежитии (обучающиеся других образовательных учреждений)</t>
  </si>
  <si>
    <t>Предоставление спортивного зала для занятий</t>
  </si>
  <si>
    <t>Платное обучение по специальности "Обеспечение информационной безопасности телекоммуникационных систем" выпуск</t>
  </si>
  <si>
    <t>Предоставление жилых помещений в общежитии (работники)</t>
  </si>
  <si>
    <t>Предоставление жилых помещений в общежитии (платники)</t>
  </si>
  <si>
    <t>Условные арендные платежи</t>
  </si>
  <si>
    <t>Поставка коммунальных услуг (тепловая энергия, горячая вода)</t>
  </si>
  <si>
    <t>Предоставление жилых помещений в общежитии (бюджет)</t>
  </si>
  <si>
    <t>Платное обучение по специальности "Обеспечение информационной безопасности телекоммуникационных систем" 1 курс</t>
  </si>
  <si>
    <t>Платное обучение по специальности "Обеспечение информационной безопасности телекоммуникационных систем" 4 курс</t>
  </si>
  <si>
    <t>Платное обучение по специальности "Обеспечение информационной безопасности телекоммуникационных систем" 3 курс</t>
  </si>
  <si>
    <t>Возмещение затрат за коммунальные услуги</t>
  </si>
  <si>
    <t>Дополнительные образовательные услуги</t>
  </si>
  <si>
    <t>Платные образовательные услуги(курсы повышения квалификации,проф.подготовка)</t>
  </si>
  <si>
    <t>2.2. Расчет доходов от оказания услуг (выполнения работ) в рамках установленного государственного задания</t>
  </si>
  <si>
    <t>Реализация ОП СПО - программ подготовки квалифицированных рабочих, служащих (Лаборант по контролю качества сырья, реактивов, промежуточных продуктов, готовой продукции, отходов производства (по отраслям), очная, за исключением лиц с ОВЗ и инвалидов)</t>
  </si>
  <si>
    <t>Реализация ОП СПО- программ подготовки квалифицированных рабочих, служащих (Мастер по ремонту и обслуживанию автомобилей, очная, лица с ОВЗ и инвалиды)</t>
  </si>
  <si>
    <t>Реализация ОП СПО - программ подготовки квалифицированных рабочих, служащих (Парикмахер, лица с ОВЗ и инвалиды, очная)</t>
  </si>
  <si>
    <t>Реализация ОП СПО - программ подготовки специалистов среднего звена(Информационные системы и программироание</t>
  </si>
  <si>
    <t>Реализация ОП СПО - программ подготовки квалифицированных рабочих, служащих (Сварщик (ручной и частично механизированной сварки (наплавки), очная, за исключением лиц с ОВЗ и инвалидов)</t>
  </si>
  <si>
    <t>Реализация ОП СПО - программ подготовки квалифицированных рабочих, служащих (Графический дизайнер,физ. лица ОВЗ )</t>
  </si>
  <si>
    <t>Реализация ОП СПО- программ подготовки специалистов среднего звена(Операционная деятельность в логистике, очная, за исключением лиц с ОВЗ и инвалидов)</t>
  </si>
  <si>
    <t>Реализация ОП СПО - программ подготовки квалифицированных рабочих, служащих (Графический дизайнер, очная, лица с ОВЗ и инвалиды)</t>
  </si>
  <si>
    <t>43.02.13 Технология парикмахерского искусства</t>
  </si>
  <si>
    <t>Реализация ОП СПО - программ подготовки специалистов среднего звена(Аддитивные технологии, очная, за исключением лиц с ОВЗ и инвалидов)</t>
  </si>
  <si>
    <t>Реализация ОП СПО - программ подготовки квалифицированных рабочих, служащих (Графический дизайнер, очная, за исключением лиц с ОВЗ и инвалидов)</t>
  </si>
  <si>
    <t>Реализация ОП СПО - программ подготовки квалифицированных рабочих, служащих (Электромонтер по ремонту и обслуживанию электрооборудования (по отраслям), очная, за исключением лиц с ОВЗ и инвалидов)</t>
  </si>
  <si>
    <t>Реализация ОП СПО - программ подготовки специалистов среднего звена  Монтаж, техническое обслуживание и ремонт промышленного оборудования (по отраслям), очная, лица с ОВЗ и инвалиды)</t>
  </si>
  <si>
    <t>Реализация ОП СПО - программ подготовки квалифицированных рабочих, служащих(Мастер по ремонту и обслуживанию инженерных систем ЖКХ, очная, за исключением лиц с ОВЗ и инвалидов)</t>
  </si>
  <si>
    <t>Реализация ОП СПО - программ подготовки квалифицированных рабочих, служащих (Монтажник санитарно-технических, вентиляционных систем и оборудования, очная, за исключением лиц с ОВЗ и инвалидов)</t>
  </si>
  <si>
    <t>Реализация ОП СПО - программ подготовки специалистов среднего звена (Химическая технология органических веществ, за исключением лиц с ОВЗ и инвалидов, очная)</t>
  </si>
  <si>
    <t>Реализация ОП СПО - программ подготовки квалифицированных рабочих, служащих (Мастер по ремонту и обслуживанию автомобилей, очная,лица с ОВЗ и инвалиды)</t>
  </si>
  <si>
    <t>Реализация ОП СПО - программ подготовки специалистов среднего звена (Техническое обслуживание и ремонт двигателей, систем и агрегатов автомобилей, очная, за искл лиц с ОВЗ и инвалидов)</t>
  </si>
  <si>
    <t>Реализация ОП СПО - программ подготовки специалистов среднего звена (Оснащение средствами автоматизации технологических процессов и производств (по отраслям), очная, за исключением лиц с ОВЗ и инвалидов)</t>
  </si>
  <si>
    <t>Реализация ОП СПО - программ подготовки специалистов среднего звена  Монтаж, техническое обслуживание и ремонт промышленного оборудования (по отраслям), очная, за исключением лиц с ОВЗ и инвалидов)</t>
  </si>
  <si>
    <t>Реализация ОП СПО - программ подготовки квалифицированных рабочих, служащих(Художник по костюму, очная. за исключением лиц с ОВЗ и инвалидов)</t>
  </si>
  <si>
    <t>Реализация ОП образовательных программ ПО - программ профессиональной подготовки по профессиям рабочих, должностям служащих (44.Г51.0) профобучение</t>
  </si>
  <si>
    <t>Содержание (эксплуатация) имущества, находящегося в государственной (муниципальной) собственности (0495)</t>
  </si>
  <si>
    <t>24</t>
  </si>
  <si>
    <t>Реализация ОП СПО - программ подготовки специалистов среднего звена (Аддитивные технологии, очная, лица с ОВЗ и инвалиды)</t>
  </si>
  <si>
    <t>25</t>
  </si>
  <si>
    <t>Реализация ОП СПО- программ подготовки специалистов среднего звена(Электрические станции, сети и системы, очная, за исключением лиц с ОВЗ и инвалидов)</t>
  </si>
  <si>
    <t>Реализация ОП СПО - программ подготовки квалифицированных рабочих, служащих (Мастер по ремонту и обслуживанию автомобилей, очная, за исключением лиц с ОВЗ и инвалидов)</t>
  </si>
  <si>
    <t>Реализация ОП СПО - программ подготовки специалистов среднего звена( Технология продукции общественного питания, очная, за исключением лиц с ОВЗ и инвалидов)</t>
  </si>
  <si>
    <t>еализация ОП СПО - программ подготовки специалистов среднего звена (Химическая технология органических веществ, лица с ОВЗ и инвалиды, очная)</t>
  </si>
  <si>
    <t>Реализация ОП СПО - программ подготовки квалифицированных рабочих, служащих (Мастер по техническому обслуживанию и ремонту машинно-тракторного парка, очная, за исключением лиц с ОВЗ и инвалидов)</t>
  </si>
  <si>
    <t>30</t>
  </si>
  <si>
    <t>Реализация ОП СПО - программ подготовки специалистов среднего звена (Релейная защита и автоматизация электроэнергетических систем, за исключением лиц с ОВЗ и инвалидов, очная)</t>
  </si>
  <si>
    <t>Реализация ОП образовательных программ ПО - программ профессиональной подготовки по профессиям рабочих, должностям служащих (44.Г51.0)</t>
  </si>
  <si>
    <t>Реализация ОП СПО- программ подготовки специалистов среднего звена (Поварское и кондитерское дело, очная, за искл лиц с ОВЗ и инвалидов)</t>
  </si>
  <si>
    <t>Реализация ОП СПО - программ подготовки специалистов среднего звена (Тепловые электрические станции, за исключением лиц с ОВЗ и инвалидов, очная)</t>
  </si>
  <si>
    <t>Реализация ОП СПО - программ подготовки специалистов среднего звена (Сетевое и системное администрирование, очная, лица с ОВЗ и инвалиды)</t>
  </si>
  <si>
    <t>Реализация ОП СПО - программ подготовки квалифицированных рабочих, служащих (Мастер по обработке цифровой информации, очная, за исключением лиц с ОВЗ и инвалидов)</t>
  </si>
  <si>
    <t>Реализация ОП СПО - программ подготовки квалифицированных рабочих, служащих(Мастер по техническому обслуживанию и ремонту машинно-тракторного парка, очная, лица с ОВЗ и инвалиды)</t>
  </si>
  <si>
    <t>Реализация ОП СПО - программ подготовки квалифицированных рабочих, служащих (ООО, Мастер по ремонту и обслуживанию автомобилей, очная, за исключением лиц с ОВЗ и инвалидов)</t>
  </si>
  <si>
    <t>Реализация ОП СПО - программ подготовки специалистов среднего звена(ООО, Сетевое и системное администрирование, очная, за исключением лиц с ОВЗ и инвалидов)</t>
  </si>
  <si>
    <t>Реализация ОП СПО - программ подготовки квалифицированных рабочих, служащих (Парикмахер, за исключением лиц с ОВЗ и инвалидов, очная)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</si>
  <si>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</si>
  <si>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</si>
  <si>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</si>
  <si>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</si>
  <si>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Пени в связи с просрочкой исполнения обязательств по договору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</si>
  <si>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</si>
  <si>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</si>
  <si>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Благотворительная помощь ПАО Сбербанк</t>
  </si>
  <si>
    <t>Благотворительная помощь АО "Мособлэнерго"</t>
  </si>
  <si>
    <t>Благотворительная помощь ПАО Россети Московский регион</t>
  </si>
  <si>
    <t>Благотворительная помощь ПАО "Юнипро"</t>
  </si>
  <si>
    <t>Именная стипендия</t>
  </si>
  <si>
    <t>Субсидия на реализацию мероприятий по профессиональному обучению обучающихся общеобразовательных организаций</t>
  </si>
  <si>
    <t>Субсидия на финансовое обеспечение стимулирующих выплат педагогическим работникам государственных образовательных организаций, реализующих образовательные программы среднего профессионального образования, за осуществление качественной подготовки кадров (Распоряжение Министерства образования Московской области от 04.09.2023 № Р-907; Соглашение №014-с-907/14 от 02.10.20230</t>
  </si>
  <si>
    <t>Субсидия на приобретение государственными профессиональными образовательными организациями учебной литературы</t>
  </si>
  <si>
    <t>Субсидия на финансовое обеспечение стимулирующих выплат педагогическим работникам государственных образовательных организаций, реализующих образовательные программы среднего профессионального образования, за осуществление качественной подготовки кадров</t>
  </si>
  <si>
    <t>Субсидия на обеспечение горячим питанием обучающихся в государственных профессиональных образовательных организациях и образовательных организациях высшего образования</t>
  </si>
  <si>
    <t>Профобучение</t>
  </si>
  <si>
    <t>Субсидия на обеспечение выплат ежемесячного денежного вознаграждения за классное руководство (кураторство) педагогическим работникам государственных образовательных организаций Московской области,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здоровья, в рамках реализации государственной программы Московской области «Образование Подмосковья» на 2020-2026 годы»</t>
  </si>
  <si>
    <t>Субсидия на проведение капитального ремонта в профессиональных образовательных организациях, подведомственных Министерству образования Московской области</t>
  </si>
  <si>
    <t>Субсидия на приобретение оборудования и расходных материалов для производственных мастерских для государственного бюджетного профессионального образовательного учреждения Московской области "Шатурский энергетический техникум"</t>
  </si>
  <si>
    <t>Субсидия на ежемесячное денежное вознаграждение за классное руководство (кураторство) педагогическим работникам государственных образовательных организаций Московской области,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</si>
  <si>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Стипендия правительства РФ</t>
  </si>
  <si>
    <t>Субсидия на ежемесячное денежное
вознаграждение за классное руководство
(кураторство) педагогическим
работникам государственных
образовательных организаций
Московской области, реализующих
образовательные программы среднего
профессионального образования, в том
числе программы профессионального
обучения для лиц с ограниченными
возможностями здоровья</t>
  </si>
  <si>
    <t>Стипендия правительства РФ (Соглашение
№073-15-2023-2568 от 15.09.2023.Доп.соглашение от 04.10.2023)</t>
  </si>
  <si>
    <t>Правительственная стипндия</t>
  </si>
  <si>
    <t>Правительственная стипендия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</si>
  <si>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</si>
  <si>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</si>
  <si>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440</t>
  </si>
  <si>
    <t>Доходы от реализации активов (металлолом, макулатура)</t>
  </si>
  <si>
    <t>Платные обеды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</si>
  <si>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</si>
  <si>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</si>
  <si>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</si>
  <si>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</si>
  <si>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</si>
  <si>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</si>
  <si>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189</t>
  </si>
  <si>
    <t>НДС по договору аренды</t>
  </si>
  <si>
    <t>Показатели по поступлениям и выплатам учреждения на 2023 год и плановый период 2024 - 2025 годов (Таблица 2)</t>
  </si>
  <si>
    <t>Объем финансового обеспечения, рублей (с точностью до двух знаков после запятой - 0,00)</t>
  </si>
  <si>
    <t>2023 финансовый год</t>
  </si>
  <si>
    <t>плановый период</t>
  </si>
  <si>
    <t>2024 года</t>
  </si>
  <si>
    <t>2025 года</t>
  </si>
  <si>
    <t>Субсидия на финансовое обеспечение выполнения государственного задания</t>
  </si>
  <si>
    <t>Субсидии, предоставляемые в соответствии с абз. 2 п. 1 статьи 78.1 БК РФ(иные субсидии)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</si>
  <si>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</si>
  <si>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</si>
  <si>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</si>
  <si>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 т.ч. на просроченную кредиторскую задолженность</t>
  </si>
  <si>
    <t>Из них гранты</t>
  </si>
  <si>
    <t>Анализ ФОТ</t>
  </si>
  <si>
    <t>Группа персонала</t>
  </si>
  <si>
    <t>Средняя численность</t>
  </si>
  <si>
    <t>Фон оплаты труда (лимит)</t>
  </si>
  <si>
    <t>Фон оплаты труда (план)</t>
  </si>
  <si>
    <t>Отклонение</t>
  </si>
  <si>
    <t>Техник 1 категории</t>
  </si>
  <si>
    <t>Ведущий инженер по организации труда</t>
  </si>
  <si>
    <t>Секретарь учебной части</t>
  </si>
  <si>
    <t>Ведущий инженер кабинета информатики</t>
  </si>
  <si>
    <t>Секретарь</t>
  </si>
  <si>
    <t>Техник I категории (кабинета информатики)</t>
  </si>
  <si>
    <t>Документовед 1 категории</t>
  </si>
  <si>
    <t>Паспортист</t>
  </si>
  <si>
    <t>Ведущий механик</t>
  </si>
  <si>
    <t>Архивариус</t>
  </si>
  <si>
    <t>Инженер по организации труда</t>
  </si>
  <si>
    <t>Специалист по кадрам</t>
  </si>
  <si>
    <t>Старший специалист по закупкам</t>
  </si>
  <si>
    <t>Лаборант</t>
  </si>
  <si>
    <t>Специалист по охране труда</t>
  </si>
  <si>
    <t>Слесарь-ремонтник</t>
  </si>
  <si>
    <t>Прочий педагогический персонал</t>
  </si>
  <si>
    <t>Методист</t>
  </si>
  <si>
    <t>Педагог-психолог</t>
  </si>
  <si>
    <t>Социальный педагог</t>
  </si>
  <si>
    <t>Руководитель физвоспитания</t>
  </si>
  <si>
    <t>Педагог-организатор</t>
  </si>
  <si>
    <t>Преподаватель-организатор ОБЖ</t>
  </si>
  <si>
    <t>Воспитатель</t>
  </si>
  <si>
    <t>Помощник воспитателя (ночной)</t>
  </si>
  <si>
    <t>Тьютор</t>
  </si>
  <si>
    <t>Руководитель физического воспитания</t>
  </si>
  <si>
    <t>Ассистент (помощник)по оказанию технической помощи инвалидам и лицам с ограниченными возможностями здоровья</t>
  </si>
  <si>
    <t>Преподаватель-организатор основ безопасности жизнедеятельности</t>
  </si>
  <si>
    <t>Помощник воспитателя</t>
  </si>
  <si>
    <t>Педагогические работников ("указные")</t>
  </si>
  <si>
    <t>Преподаватель</t>
  </si>
  <si>
    <t>Мастер производственного обучения</t>
  </si>
  <si>
    <t>Преподаватель (спец.дисц.) выс.кат.</t>
  </si>
  <si>
    <t>Повар</t>
  </si>
  <si>
    <t>Кухонный рабочий</t>
  </si>
  <si>
    <t>Кладовщик</t>
  </si>
  <si>
    <t>Грузчик</t>
  </si>
  <si>
    <t>Водитель</t>
  </si>
  <si>
    <t>Водитель автобуса</t>
  </si>
  <si>
    <t>Комендант</t>
  </si>
  <si>
    <t>Слесарь-сантехник</t>
  </si>
  <si>
    <t>Плотник</t>
  </si>
  <si>
    <t>Электромонтер по ремонту и обслуживанию электрооборудования</t>
  </si>
  <si>
    <t>Рабочий по комплексному обслуживанию и ремонту зданий</t>
  </si>
  <si>
    <t>Дворник</t>
  </si>
  <si>
    <t>Мастер участка газового хозяйства</t>
  </si>
  <si>
    <t>Машинист котельной</t>
  </si>
  <si>
    <t>Оператор котельной</t>
  </si>
  <si>
    <t>Слесарь по ремонту оборудования</t>
  </si>
  <si>
    <t>Слесарь</t>
  </si>
  <si>
    <t>Электрогазосварщик</t>
  </si>
  <si>
    <t>Гардеробщик</t>
  </si>
  <si>
    <t>Водитель 4 разряда</t>
  </si>
  <si>
    <t>Комендант общежития</t>
  </si>
  <si>
    <t>Дежурный по общежитию</t>
  </si>
  <si>
    <t>Кастелянша</t>
  </si>
  <si>
    <t>Слесарь-электрик по ремонту электрооборудования</t>
  </si>
  <si>
    <t>Библиотекарь</t>
  </si>
  <si>
    <t>Заведующий библиотекой</t>
  </si>
  <si>
    <t>Заведующий музеем</t>
  </si>
  <si>
    <t>Экономист ведущий</t>
  </si>
  <si>
    <t>Заведующий методическим кабинетом</t>
  </si>
  <si>
    <t>Начальник штаба гражданской обороны</t>
  </si>
  <si>
    <t>Заведующий мастерской</t>
  </si>
  <si>
    <t>Начальник планово-экономического отдела</t>
  </si>
  <si>
    <t>Начальник отдела кадров</t>
  </si>
  <si>
    <t>Старший мастер</t>
  </si>
  <si>
    <t>Ведущий бухгалтер</t>
  </si>
  <si>
    <t>Ведущий специалист по закупкам</t>
  </si>
  <si>
    <t>Контрактный управляющий</t>
  </si>
  <si>
    <t>Ведущий юристконсульт</t>
  </si>
  <si>
    <t>Инженера по организации эксплатация, обследование и ремонт зданий и сооружений (ведущ)</t>
  </si>
  <si>
    <t>Ведущий специалист по охране труда</t>
  </si>
  <si>
    <t>Старший кассир</t>
  </si>
  <si>
    <t>Заведующий производством</t>
  </si>
  <si>
    <t>Калькулятор</t>
  </si>
  <si>
    <t>Руководящий персонал</t>
  </si>
  <si>
    <t>Директор образовательного учреждения</t>
  </si>
  <si>
    <t>Зам.директора по УПР</t>
  </si>
  <si>
    <t>Заместитель директора по учебно-воспитательной работе</t>
  </si>
  <si>
    <t>Заместитель директора по учебно-методической работе</t>
  </si>
  <si>
    <t>Заместитель директора по административно-хозяйственной работе</t>
  </si>
  <si>
    <t>Заместитель директора по безопасности</t>
  </si>
  <si>
    <t>Заведующий структурного подразделения</t>
  </si>
  <si>
    <t>Заместитель директора образовательного учреждения</t>
  </si>
  <si>
    <t>Руководитель структурного подразделения</t>
  </si>
  <si>
    <t>Лист согласования к ПФХД № 11 от 17.10.2023</t>
  </si>
  <si>
    <t>Согласование инициировано: 17.10.2023 19:09</t>
  </si>
  <si>
    <t>№</t>
  </si>
  <si>
    <t>ФИО</t>
  </si>
  <si>
    <t>Статус</t>
  </si>
  <si>
    <t>Замечания/Комментарии</t>
  </si>
  <si>
    <t>Лёвшин Алексей Иванович (Распорядитель)</t>
  </si>
  <si>
    <t>Формирование, 02.10.2023 12:02</t>
  </si>
  <si>
    <t>Распоряжение Министерства образования Московской области от 04.09.2023 № Р-907</t>
  </si>
  <si>
    <t>Соловьева Елена Сергеевна (Учреждение)</t>
  </si>
  <si>
    <t>На доработке, 06.10.2023 15:42</t>
  </si>
  <si>
    <t>Согласование, 17.10.2023 07:57</t>
  </si>
  <si>
    <t>Рыковская Татьяна Леонидовна (Распорядитель)</t>
  </si>
  <si>
    <t>На проверке, 17.10.2023 17:33</t>
  </si>
  <si>
    <t>На доработке, 17.10.2023 18:48</t>
  </si>
  <si>
    <t>корректировка обоснований доходов и расходов</t>
  </si>
  <si>
    <t>Согласование, 17.10.2023 19:09</t>
  </si>
  <si>
    <t>На проверке, 19.10.2023 17:12</t>
  </si>
  <si>
    <t>Проверен, 19.10.2023 18:10</t>
  </si>
  <si>
    <t>Проверен, 19.10.2023 18:11</t>
  </si>
  <si>
    <t>Проверен, 20.10.2023 12:11</t>
  </si>
  <si>
    <t>Волков Николай Анатольевич (Распорядитель)</t>
  </si>
  <si>
    <t>Проверен, 20.10.2023 17:10</t>
  </si>
  <si>
    <t>Никитина Ольга Борисовна (Распорядитель)</t>
  </si>
  <si>
    <t>Утвержден, 20.10.2023 18:07</t>
  </si>
  <si>
    <t>Подписано ЭЦП, 23.10.2023 08:04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</si>
  <si>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</si>
  <si>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17.10.2023</t>
  </si>
  <si>
    <t>Вид финансового обеспечения: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</si>
  <si>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</si>
  <si>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</si>
  <si>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</si>
  <si>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</si>
  <si>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</si>
  <si>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</si>
  <si>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</si>
  <si>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</si>
  <si>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</si>
  <si>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</si>
  <si>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Заработная плата педагогических работников "указные" (КВР 111)</t>
  </si>
  <si>
    <t>План</t>
  </si>
  <si>
    <t>Техническая правка</t>
  </si>
  <si>
    <t>Реализация ОП СПО - программ подготовки специалистов среднего звена (Технология парикмахерского искусства, очная, за исключением лиц с ОВЗ и инвалидов)</t>
  </si>
  <si>
    <t>Реализация образовательных программ среднего профессионального образования - программ подготовки специалистов среднего звена (37.Д56.0)</t>
  </si>
  <si>
    <t>Реализация ОП СПО - программ подготовки специалистов среднего звена (ООО, Монтаж, техническое обслуживание и ремонт промышленного оборудования (по отраслям), очная, за исключением лиц с ОВЗ и инвалидов)</t>
  </si>
  <si>
    <t>Реализация ОП СПО - программ подготовки специалистов среднего звена (Монтаж, техническое обслуживание и ремонт промышленного оборудования (по отраслям), очная, лица с ОВЗ и инвалиды)</t>
  </si>
  <si>
    <t>Реализация ОП СПО - программ подготовки специалистов среднего звена(ООО, Технология продукции общественного питания, очная, за исключением лиц с ОВЗ и инвалидов)</t>
  </si>
  <si>
    <t>Реализация ОП СПО - программ подготовки специалистов среднего звена (Информационные системы и программирование, очная, за исключением лиц с ОВЗ и инвалидов)</t>
  </si>
  <si>
    <t>Реализация ОП СПО - программ подготовки квалифицированных рабочих, служащих (Парикмахер, очная, лица с ОВЗ и инвалиды)</t>
  </si>
  <si>
    <t>Реализация образовательных программ среднего профессионального образования - программ подготовки специалистов среднего звена (18.02.06 Химическая технология органических веществ)</t>
  </si>
  <si>
    <t>Реализация ОП ПО - программ профессиональной подготовки по профессиям рабочих, должностям служащих (44.Г51.0)</t>
  </si>
  <si>
    <t>Заработная плата прочих педагогических работников (КВР 111)</t>
  </si>
  <si>
    <t>з/п руководящих работников (КВР 111)</t>
  </si>
  <si>
    <t>Заработная плата прочего административно-управленческого персонала (КВР 111)</t>
  </si>
  <si>
    <t>Заработная плата учебно-вспомогательного персонала (КВР 111)</t>
  </si>
  <si>
    <t>з/п младшего обслуживающего персонала (КВР 111)</t>
  </si>
  <si>
    <t>з/п работников культуры (КВР 111)</t>
  </si>
  <si>
    <t>Прочие выплаты персоналу(КВР 112)</t>
  </si>
  <si>
    <t>Служебные командировки (КВР 112)</t>
  </si>
  <si>
    <t>Начисления на оплату труда педагогич. работчников "указные" (КВР 119)</t>
  </si>
  <si>
    <t>Начисления на оплату труда педагогич. работников прочие (КВР 119)</t>
  </si>
  <si>
    <t>Начисления на оплату труда руководящих работников (КВР 119)</t>
  </si>
  <si>
    <t>Начисления на выплаты по оплате труда АУП прочие  (КВР 119)</t>
  </si>
  <si>
    <t>Начисления на оплату труда учебно-вспомогательного персонала (КВР 119)</t>
  </si>
  <si>
    <t>Реализация ОП СПО - программ подготовки квалифицированных рабочих, служащих(Графический дизайнер, очная, лица с ОВЗ и инвалиды)</t>
  </si>
  <si>
    <t>Начисления на оплату труда младшего обслуживающего персонала (КВР 119)</t>
  </si>
  <si>
    <t>Начисления на оплату труда работников культуры (КВР 119)</t>
  </si>
  <si>
    <t>Стационарная связь (КВР 244)</t>
  </si>
  <si>
    <t>Подключение к сети Интернет (244 КВР)</t>
  </si>
  <si>
    <t>Иные услуги связи (КВР 244)</t>
  </si>
  <si>
    <t>Электроэнергия (247 КВР)</t>
  </si>
  <si>
    <t>Теплоэнергия (247 КВР)</t>
  </si>
  <si>
    <t>Холодное водоснабжение (244 КВР)</t>
  </si>
  <si>
    <t>Вывоз отходов (региональным оператором) (КВР 244)</t>
  </si>
  <si>
    <t>Проведение текущего ремонта (КВР 244)</t>
  </si>
  <si>
    <t>Работы, услуги по содержанию имущества (КВР 244)</t>
  </si>
  <si>
    <t>ТО систем пожарной сигнализации (КВР 244)</t>
  </si>
  <si>
    <t>ТО транспортных средств (КВР 244)</t>
  </si>
  <si>
    <t>ТО систем видеонаблюдения (КВР 244)</t>
  </si>
  <si>
    <t>Прочие работы, услуги (КВР 112) (командировки)</t>
  </si>
  <si>
    <t>Оплата охранных услуг (прочие) (КВР 244)</t>
  </si>
  <si>
    <t>Оплата охранных услуг (по договорам физической охраны: ЧОПы и др.) (КВР 244)</t>
  </si>
  <si>
    <t>Прочие работы, услуги (КВР 244)</t>
  </si>
  <si>
    <t>Расходы на программное обеспечение (КВР 244)</t>
  </si>
  <si>
    <t>Социальные пособия и компенсации персоналу в денежной форме (КВР 111)</t>
  </si>
  <si>
    <t>Налоги, пошлины и сборы (КВР 852)</t>
  </si>
  <si>
    <t>Земельный налог (КВР 851)</t>
  </si>
  <si>
    <t>Налог на имущество (КВР 851)</t>
  </si>
  <si>
    <t>Прочие основные средства (КВР 244)</t>
  </si>
  <si>
    <t>Лекарственные препараты (КВР 244)</t>
  </si>
  <si>
    <t>Горюче-смазочные материалы (КВР 244)</t>
  </si>
  <si>
    <t>Расходы на строительные материалы (КВР 244)</t>
  </si>
  <si>
    <t>Приобретение мягкого инвентаря (КВР 244)</t>
  </si>
  <si>
    <t>Прочие расходные материалы (КВР 244)</t>
  </si>
  <si>
    <t>Увеличение стоимости прочих материальных запасов однократного применения (КВР 244)</t>
  </si>
  <si>
    <t>Субсидии на иные цели</t>
  </si>
  <si>
    <t>0142399001-0704.03 3 02 15570.613</t>
  </si>
  <si>
    <t>з/п педагогич. работников "указные" (КВР 111) ЦС</t>
  </si>
  <si>
    <t>На оплату труда (Распоряжение Министерства образования Московской области от 04.09.2023 № Р-907; Соглашение №014-с-907/14 от 02.10.2023 стимулирующие педагогическим работникам)</t>
  </si>
  <si>
    <t>Начисления на оплату труда педагогич. работников "указные" (КВР 119) ЦС</t>
  </si>
  <si>
    <t>На начисления на оплату труда (Распоряжение Министерства образования Московской области от 04.09.2023 № Р-907; Соглашение №014-с-907/14 от 02.10.2023 стимулирующие педагогическим работникам)</t>
  </si>
  <si>
    <t>Приносящая доход деятельность</t>
  </si>
  <si>
    <t>ПД (8)-0000.00 0 00 00000.000</t>
  </si>
  <si>
    <t>Стипендии ПД (КВР 340)</t>
  </si>
  <si>
    <t>На выплату стипендии Правительства РФ (Соглашение
№073-15-2023-2568 от 15.09.2023.Доп.соглашение от 04.10.2023)</t>
  </si>
  <si>
    <t>Прочие основные средства ПД (КВР 244)</t>
  </si>
  <si>
    <t>Увеличение потребности на приобретение основных средств</t>
  </si>
  <si>
    <t>Обязательное медицинское страхование</t>
  </si>
  <si>
    <t>Изменения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</si>
</sst>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21" fillId="23" borderId="21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center" vertical="center" wrapText="1"/>
    </xf>
  </cellStyleXfs>
  <cellXfs count="3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14" fillId="16" borderId="14" xfId="0" applyFont="1" applyFill="1" applyBorder="1" applyAlignment="1">
      <alignment horizontal="left" vertical="center" wrapText="1"/>
    </xf>
    <xf numFmtId="4" fontId="18" fillId="20" borderId="18" xfId="0" applyNumberFormat="1" applyFont="1" applyFill="1" applyBorder="1" applyAlignment="1">
      <alignment horizontal="right" vertical="center" wrapText="1" indent="1"/>
    </xf>
    <xf numFmtId="4" fontId="20" fillId="22" borderId="20" xfId="0" applyNumberFormat="1" applyFont="1" applyFill="1" applyBorder="1" applyAlignment="1">
      <alignment horizontal="right" vertical="center" wrapText="1" indent="1"/>
    </xf>
    <xf numFmtId="4" fontId="22" fillId="24" borderId="22" xfId="0" applyNumberFormat="1" applyFont="1" applyFill="1" applyBorder="1" applyAlignment="1">
      <alignment horizontal="right" vertical="center" wrapText="1" indent="1"/>
    </xf>
    <xf numFmtId="0" fontId="27" fillId="29" borderId="2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</cellXfs>
  <cellStyles count="13">
    <cellStyle name="bold_border_center_str" xfId="12"/>
    <cellStyle name="border_bold_center_str" xfId="6"/>
    <cellStyle name="bot_border_left_str" xfId="11"/>
    <cellStyle name="bottom_center_str" xfId="7"/>
    <cellStyle name="center_str" xfId="3"/>
    <cellStyle name="formula_center_str" xfId="8"/>
    <cellStyle name="left_str" xfId="5"/>
    <cellStyle name="righr_str" xfId="4"/>
    <cellStyle name="right_str" xfId="10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A2" s="14" t="s">
        <v>0</v>
      </c>
      <c r="B2" s="14"/>
      <c r="C2" s="14"/>
      <c r="D2" s="14"/>
      <c r="K2" s="14" t="s">
        <v>1</v>
      </c>
      <c r="L2" s="14"/>
      <c r="M2" s="14"/>
    </row>
    <row r="3" spans="1:13" ht="30" customHeight="1" x14ac:dyDescent="0.15">
      <c r="A3" s="15" t="s">
        <v>2</v>
      </c>
      <c r="B3" s="15"/>
      <c r="C3" s="15"/>
      <c r="D3" s="15"/>
      <c r="K3" s="15" t="s">
        <v>3</v>
      </c>
      <c r="L3" s="15"/>
      <c r="M3" s="15"/>
    </row>
    <row r="4" spans="1:13" ht="15" customHeight="1" x14ac:dyDescent="0.15">
      <c r="A4" s="16" t="s">
        <v>4</v>
      </c>
      <c r="B4" s="16"/>
      <c r="C4" s="16"/>
      <c r="D4" s="16"/>
      <c r="K4" s="16" t="s">
        <v>4</v>
      </c>
      <c r="L4" s="16"/>
      <c r="M4" s="16"/>
    </row>
    <row r="5" spans="1:13" ht="30" customHeight="1" x14ac:dyDescent="0.15">
      <c r="A5" s="8"/>
      <c r="B5" s="15" t="s">
        <v>5</v>
      </c>
      <c r="C5" s="15"/>
      <c r="D5" s="15"/>
      <c r="K5" s="8"/>
      <c r="L5" s="15" t="s">
        <v>6</v>
      </c>
      <c r="M5" s="15"/>
    </row>
    <row r="6" spans="1:13" ht="15" customHeight="1" x14ac:dyDescent="0.15">
      <c r="A6" s="5" t="s">
        <v>7</v>
      </c>
      <c r="B6" s="16" t="s">
        <v>8</v>
      </c>
      <c r="C6" s="16"/>
      <c r="D6" s="16"/>
      <c r="K6" s="5" t="s">
        <v>7</v>
      </c>
      <c r="L6" s="16" t="s">
        <v>8</v>
      </c>
      <c r="M6" s="16"/>
    </row>
    <row r="7" spans="1:13" ht="30" customHeight="1" x14ac:dyDescent="0.15">
      <c r="A7" s="17" t="s">
        <v>9</v>
      </c>
      <c r="B7" s="17"/>
      <c r="C7" s="17"/>
      <c r="D7" s="17"/>
      <c r="K7" s="17" t="s">
        <v>9</v>
      </c>
      <c r="L7" s="17"/>
      <c r="M7" s="17"/>
    </row>
    <row r="8" spans="1:13" ht="20.100000000000001" customHeight="1" x14ac:dyDescent="0.15">
      <c r="K8" s="17" t="s">
        <v>10</v>
      </c>
      <c r="L8" s="17"/>
      <c r="M8" s="17"/>
    </row>
    <row r="9" spans="1:13" ht="20.100000000000001" customHeight="1" x14ac:dyDescent="0.15"/>
    <row r="10" spans="1:13" ht="30" customHeight="1" x14ac:dyDescent="0.15">
      <c r="A10" s="18" t="s">
        <v>11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30" customHeight="1" x14ac:dyDescent="0.15">
      <c r="A11" s="18" t="s">
        <v>12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30" customHeight="1" x14ac:dyDescent="0.15">
      <c r="G12" s="18" t="s">
        <v>13</v>
      </c>
      <c r="H12" s="18"/>
      <c r="I12" s="18"/>
      <c r="K12" s="3" t="s">
        <v>14</v>
      </c>
      <c r="L12" s="19"/>
      <c r="M12" s="19"/>
    </row>
    <row r="13" spans="1:13" ht="30" customHeight="1" x14ac:dyDescent="0.15">
      <c r="A13" s="20" t="s">
        <v>15</v>
      </c>
      <c r="B13" s="20"/>
      <c r="C13" s="20"/>
      <c r="D13" s="20"/>
      <c r="E13" s="20" t="s">
        <v>16</v>
      </c>
      <c r="F13" s="20"/>
      <c r="G13" s="20"/>
      <c r="H13" s="20"/>
      <c r="I13" s="20"/>
      <c r="J13" s="20"/>
      <c r="K13" s="3" t="s">
        <v>17</v>
      </c>
      <c r="L13" s="19" t="s">
        <v>18</v>
      </c>
      <c r="M13" s="19"/>
    </row>
    <row r="14" spans="1:13" ht="30" customHeight="1" x14ac:dyDescent="0.15">
      <c r="A14" s="20" t="s">
        <v>19</v>
      </c>
      <c r="B14" s="20"/>
      <c r="C14" s="20"/>
      <c r="D14" s="20"/>
      <c r="E14" s="20" t="s">
        <v>20</v>
      </c>
      <c r="F14" s="20"/>
      <c r="G14" s="20"/>
      <c r="H14" s="20"/>
      <c r="I14" s="20"/>
      <c r="J14" s="20"/>
      <c r="K14" s="3" t="s">
        <v>21</v>
      </c>
      <c r="L14" s="19" t="s">
        <v>22</v>
      </c>
      <c r="M14" s="19"/>
    </row>
    <row r="15" spans="1:13" ht="30" customHeight="1" x14ac:dyDescent="0.15">
      <c r="A15" s="20" t="s">
        <v>23</v>
      </c>
      <c r="B15" s="20"/>
      <c r="C15" s="20"/>
      <c r="D15" s="20"/>
      <c r="E15" s="20" t="s">
        <v>24</v>
      </c>
      <c r="F15" s="20"/>
      <c r="G15" s="20"/>
      <c r="H15" s="20"/>
      <c r="I15" s="20"/>
      <c r="J15" s="20"/>
      <c r="K15" s="3" t="s">
        <v>25</v>
      </c>
      <c r="L15" s="19" t="s">
        <v>26</v>
      </c>
      <c r="M15" s="19"/>
    </row>
    <row r="16" spans="1:13" ht="30" customHeight="1" x14ac:dyDescent="0.15">
      <c r="A16" s="20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3" t="s">
        <v>28</v>
      </c>
      <c r="L16" s="19" t="s">
        <v>29</v>
      </c>
      <c r="M16" s="19"/>
    </row>
    <row r="17" spans="2:13" ht="30" customHeight="1" x14ac:dyDescent="0.15">
      <c r="K17" s="3" t="s">
        <v>28</v>
      </c>
      <c r="L17" s="19" t="s">
        <v>29</v>
      </c>
      <c r="M17" s="19"/>
    </row>
    <row r="18" spans="2:13" ht="15" customHeight="1" x14ac:dyDescent="0.15"/>
    <row r="19" spans="2:13" ht="20.100000000000001" customHeight="1" x14ac:dyDescent="0.15">
      <c r="B19" s="21" t="s">
        <v>30</v>
      </c>
      <c r="C19" s="21"/>
      <c r="D19" s="21"/>
      <c r="E19" s="21"/>
      <c r="F19" s="21"/>
      <c r="G19" s="21"/>
      <c r="I19" s="21" t="s">
        <v>30</v>
      </c>
      <c r="J19" s="21"/>
      <c r="K19" s="21"/>
      <c r="L19" s="21"/>
      <c r="M19" s="21"/>
    </row>
    <row r="20" spans="2:13" ht="20.100000000000001" customHeight="1" x14ac:dyDescent="0.15">
      <c r="B20" s="22" t="s">
        <v>31</v>
      </c>
      <c r="C20" s="22"/>
      <c r="D20" s="22"/>
      <c r="E20" s="22"/>
      <c r="F20" s="22"/>
      <c r="G20" s="22"/>
      <c r="I20" s="22" t="s">
        <v>32</v>
      </c>
      <c r="J20" s="22"/>
      <c r="K20" s="22"/>
      <c r="L20" s="22"/>
      <c r="M20" s="22"/>
    </row>
    <row r="21" spans="2:13" ht="20.100000000000001" customHeight="1" x14ac:dyDescent="0.15">
      <c r="B21" s="22" t="s">
        <v>33</v>
      </c>
      <c r="C21" s="22"/>
      <c r="D21" s="22"/>
      <c r="E21" s="22"/>
      <c r="F21" s="22"/>
      <c r="G21" s="22"/>
      <c r="I21" s="22" t="s">
        <v>34</v>
      </c>
      <c r="J21" s="22"/>
      <c r="K21" s="22"/>
      <c r="L21" s="22"/>
      <c r="M21" s="22"/>
    </row>
    <row r="22" spans="2:13" ht="20.100000000000001" customHeight="1" x14ac:dyDescent="0.15">
      <c r="B22" s="22" t="s">
        <v>35</v>
      </c>
      <c r="C22" s="22"/>
      <c r="D22" s="22"/>
      <c r="E22" s="22"/>
      <c r="F22" s="22"/>
      <c r="G22" s="22"/>
      <c r="I22" s="22" t="s">
        <v>36</v>
      </c>
      <c r="J22" s="22"/>
      <c r="K22" s="22"/>
      <c r="L22" s="22"/>
      <c r="M22" s="22"/>
    </row>
    <row r="23" spans="2:13" ht="20.100000000000001" customHeight="1" x14ac:dyDescent="0.15">
      <c r="B23" s="22" t="s">
        <v>37</v>
      </c>
      <c r="C23" s="22"/>
      <c r="D23" s="22"/>
      <c r="E23" s="22"/>
      <c r="F23" s="22"/>
      <c r="G23" s="22"/>
      <c r="I23" s="22" t="s">
        <v>38</v>
      </c>
      <c r="J23" s="22"/>
      <c r="K23" s="22"/>
      <c r="L23" s="22"/>
      <c r="M23" s="22"/>
    </row>
    <row r="24" spans="2:13" ht="20.100000000000001" customHeight="1" x14ac:dyDescent="0.15">
      <c r="B24" s="22" t="s">
        <v>39</v>
      </c>
      <c r="C24" s="22"/>
      <c r="D24" s="22"/>
      <c r="E24" s="22"/>
      <c r="F24" s="22"/>
      <c r="G24" s="22"/>
      <c r="I24" s="22" t="s">
        <v>39</v>
      </c>
      <c r="J24" s="22"/>
      <c r="K24" s="22"/>
      <c r="L24" s="22"/>
      <c r="M24" s="22"/>
    </row>
    <row r="25" spans="2:13" ht="20.100000000000001" customHeight="1" x14ac:dyDescent="0.15">
      <c r="B25" s="23" t="s">
        <v>40</v>
      </c>
      <c r="C25" s="23"/>
      <c r="D25" s="23"/>
      <c r="E25" s="23"/>
      <c r="F25" s="23"/>
      <c r="G25" s="23"/>
      <c r="I25" s="23" t="s">
        <v>41</v>
      </c>
      <c r="J25" s="23"/>
      <c r="K25" s="23"/>
      <c r="L25" s="23"/>
      <c r="M25" s="23"/>
    </row>
  </sheetData>
  <sheetProtection password="9212" sheet="1" objects="1" scenarios="1"/>
  <mergeCells count="44">
    <mergeCell ref="B24:G24"/>
    <mergeCell ref="I24:M24"/>
    <mergeCell ref="B25:G25"/>
    <mergeCell ref="I25:M25"/>
    <mergeCell ref="B21:G21"/>
    <mergeCell ref="I21:M21"/>
    <mergeCell ref="B22:G22"/>
    <mergeCell ref="I22:M22"/>
    <mergeCell ref="B23:G23"/>
    <mergeCell ref="I23:M23"/>
    <mergeCell ref="L17:M17"/>
    <mergeCell ref="B19:G19"/>
    <mergeCell ref="I19:M19"/>
    <mergeCell ref="B20:G20"/>
    <mergeCell ref="I20:M20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K8:M8"/>
    <mergeCell ref="A10:M10"/>
    <mergeCell ref="A11:M11"/>
    <mergeCell ref="G12:I12"/>
    <mergeCell ref="L12:M12"/>
    <mergeCell ref="B5:D5"/>
    <mergeCell ref="L5:M5"/>
    <mergeCell ref="B6:D6"/>
    <mergeCell ref="L6:M6"/>
    <mergeCell ref="A7:D7"/>
    <mergeCell ref="K7:M7"/>
    <mergeCell ref="A2:D2"/>
    <mergeCell ref="K2:M2"/>
    <mergeCell ref="A3:D3"/>
    <mergeCell ref="K3:M3"/>
    <mergeCell ref="A4:D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workbookViewId="0"/>
  </sheetViews>
  <sheetFormatPr defaultRowHeight="10.5" x14ac:dyDescent="0.15"/>
  <cols>
    <col min="1" max="1" width="57.28515625" customWidth="1"/>
    <col min="2" max="2" width="9.5703125" customWidth="1"/>
    <col min="3" max="3" width="15.28515625" customWidth="1"/>
    <col min="4" max="16" width="22.85546875" customWidth="1"/>
  </cols>
  <sheetData>
    <row r="1" spans="1:16" ht="15" customHeight="1" x14ac:dyDescent="0.15"/>
    <row r="2" spans="1:16" ht="24.95" customHeight="1" x14ac:dyDescent="0.15">
      <c r="A2" s="18" t="s">
        <v>1155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" customHeight="1" x14ac:dyDescent="0.15"/>
    <row r="4" spans="1:16" ht="24.95" customHeight="1" x14ac:dyDescent="0.15">
      <c r="A4" s="19" t="s">
        <v>43</v>
      </c>
      <c r="B4" s="19" t="s">
        <v>44</v>
      </c>
      <c r="C4" s="19" t="s">
        <v>45</v>
      </c>
      <c r="D4" s="19" t="s">
        <v>1156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24.95" customHeight="1" x14ac:dyDescent="0.15">
      <c r="A5" s="19"/>
      <c r="B5" s="19"/>
      <c r="C5" s="19"/>
      <c r="D5" s="19" t="s">
        <v>1157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 t="s">
        <v>1158</v>
      </c>
      <c r="P5" s="19"/>
    </row>
    <row r="6" spans="1:16" ht="24.95" customHeight="1" x14ac:dyDescent="0.15">
      <c r="A6" s="19"/>
      <c r="B6" s="19"/>
      <c r="C6" s="19"/>
      <c r="D6" s="19" t="s">
        <v>464</v>
      </c>
      <c r="E6" s="19" t="s">
        <v>465</v>
      </c>
      <c r="F6" s="19"/>
      <c r="G6" s="19"/>
      <c r="H6" s="19"/>
      <c r="I6" s="19"/>
      <c r="J6" s="19"/>
      <c r="K6" s="19"/>
      <c r="L6" s="19"/>
      <c r="M6" s="19"/>
      <c r="N6" s="19"/>
      <c r="O6" s="6" t="s">
        <v>1159</v>
      </c>
      <c r="P6" s="6" t="s">
        <v>1160</v>
      </c>
    </row>
    <row r="7" spans="1:16" ht="69.95" customHeight="1" x14ac:dyDescent="0.15">
      <c r="A7" s="19"/>
      <c r="B7" s="19"/>
      <c r="C7" s="19"/>
      <c r="D7" s="19"/>
      <c r="E7" s="19" t="s">
        <v>1161</v>
      </c>
      <c r="F7" s="19"/>
      <c r="G7" s="19" t="s">
        <v>1162</v>
      </c>
      <c r="H7" s="19"/>
      <c r="I7" s="19" t="s">
        <v>1163</v>
      </c>
      <c r="J7" s="19" t="s">
        <v>1164</v>
      </c>
      <c r="K7" s="19"/>
      <c r="L7" s="19" t="s">
        <v>1165</v>
      </c>
      <c r="M7" s="19"/>
      <c r="N7" s="19"/>
      <c r="O7" s="19" t="s">
        <v>464</v>
      </c>
      <c r="P7" s="19" t="s">
        <v>464</v>
      </c>
    </row>
    <row r="8" spans="1:16" ht="39.950000000000003" customHeight="1" x14ac:dyDescent="0.15">
      <c r="A8" s="19"/>
      <c r="B8" s="19"/>
      <c r="C8" s="19"/>
      <c r="D8" s="19"/>
      <c r="E8" s="6" t="s">
        <v>464</v>
      </c>
      <c r="F8" s="6" t="s">
        <v>1166</v>
      </c>
      <c r="G8" s="6" t="s">
        <v>464</v>
      </c>
      <c r="H8" s="6" t="s">
        <v>1166</v>
      </c>
      <c r="I8" s="19"/>
      <c r="J8" s="6" t="s">
        <v>464</v>
      </c>
      <c r="K8" s="6" t="s">
        <v>1166</v>
      </c>
      <c r="L8" s="6" t="s">
        <v>464</v>
      </c>
      <c r="M8" s="6" t="s">
        <v>1167</v>
      </c>
      <c r="N8" s="6" t="s">
        <v>1166</v>
      </c>
      <c r="O8" s="19"/>
      <c r="P8" s="19"/>
    </row>
    <row r="9" spans="1:16" ht="20.100000000000001" customHeight="1" x14ac:dyDescent="0.1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6">
        <v>16</v>
      </c>
    </row>
    <row r="10" spans="1:16" ht="24.95" customHeight="1" x14ac:dyDescent="0.15">
      <c r="A10" s="7" t="s">
        <v>52</v>
      </c>
      <c r="B10" s="6" t="s">
        <v>53</v>
      </c>
      <c r="C10" s="6" t="s">
        <v>54</v>
      </c>
      <c r="D10" s="10">
        <v>270120859.94</v>
      </c>
      <c r="E10" s="10">
        <v>5623128.46</v>
      </c>
      <c r="F10" s="10" t="s">
        <v>55</v>
      </c>
      <c r="G10" s="10">
        <v>261764100.83000001</v>
      </c>
      <c r="H10" s="10" t="s">
        <v>55</v>
      </c>
      <c r="I10" s="10" t="s">
        <v>55</v>
      </c>
      <c r="J10" s="10" t="s">
        <v>55</v>
      </c>
      <c r="K10" s="10" t="s">
        <v>55</v>
      </c>
      <c r="L10" s="10">
        <v>2733630.65</v>
      </c>
      <c r="M10" s="10" t="s">
        <v>55</v>
      </c>
      <c r="N10" s="10" t="s">
        <v>55</v>
      </c>
      <c r="O10" s="10">
        <v>0</v>
      </c>
      <c r="P10" s="10">
        <v>0</v>
      </c>
    </row>
    <row r="11" spans="1:16" ht="24.95" customHeight="1" x14ac:dyDescent="0.15">
      <c r="A11" s="7" t="s">
        <v>56</v>
      </c>
      <c r="B11" s="6" t="s">
        <v>57</v>
      </c>
      <c r="C11" s="6" t="s">
        <v>54</v>
      </c>
      <c r="D11" s="10">
        <f>IF(ISNUMBER(D10),D10,0)+IF(ISNUMBER(D12),D12,0)+IF(ISNUMBER(D124),D124,0)-IF(ISNUMBER(D31),D31,0)-IF(ISNUMBER(D128),D128,0)</f>
        <v>0</v>
      </c>
      <c r="E11" s="10">
        <f>IF(ISNUMBER(E10),E10,0)+IF(ISNUMBER(E12),E12,0)+IF(ISNUMBER(E124),E124,0)-IF(ISNUMBER(E31),E31,0)-IF(ISNUMBER(E128),E128,0)</f>
        <v>0</v>
      </c>
      <c r="F11" s="10" t="s">
        <v>55</v>
      </c>
      <c r="G11" s="10">
        <f>IF(ISNUMBER(G10),G10,0)+IF(ISNUMBER(G12),G12,0)+IF(ISNUMBER(G124),G124,0)-IF(ISNUMBER(G31),G31,0)-IF(ISNUMBER(G128),G128,0)</f>
        <v>0</v>
      </c>
      <c r="H11" s="10" t="s">
        <v>55</v>
      </c>
      <c r="I11" s="10">
        <f>IF(ISNUMBER(I10),I10,0)+IF(ISNUMBER(I12),I12,0)+IF(ISNUMBER(I124),I124,0)-IF(ISNUMBER(I31),I31,0)-IF(ISNUMBER(I128),I128,0)</f>
        <v>0</v>
      </c>
      <c r="J11" s="10">
        <f>IF(ISNUMBER(J10),J10,0)+IF(ISNUMBER(J12),J12,0)+IF(ISNUMBER(J124),J124,0)-IF(ISNUMBER(J31),J31,0)-IF(ISNUMBER(J128),J128,0)</f>
        <v>0</v>
      </c>
      <c r="K11" s="10" t="s">
        <v>55</v>
      </c>
      <c r="L11" s="10">
        <f>IF(ISNUMBER(L10),L10,0)+IF(ISNUMBER(L12),L12,0)+IF(ISNUMBER(L124),L124,0)-IF(ISNUMBER(L31),L31,0)-IF(ISNUMBER(L128),L128,0)</f>
        <v>-3.7252902984619141E-9</v>
      </c>
      <c r="M11" s="10">
        <f>IF(ISNUMBER(M10),M10,0)+IF(ISNUMBER(M12),M12,0)+IF(ISNUMBER(M124),M124,0)-IF(ISNUMBER(M31),M31,0)-IF(ISNUMBER(M128),M128,0)</f>
        <v>0</v>
      </c>
      <c r="N11" s="10" t="s">
        <v>55</v>
      </c>
      <c r="O11" s="10">
        <f>IF(ISNUMBER(O10),O10,0)+IF(ISNUMBER(O12),O12,0)+IF(ISNUMBER(O124),O124,0)-IF(ISNUMBER(O31),O31,0)-IF(ISNUMBER(O128),O128,0)</f>
        <v>0</v>
      </c>
      <c r="P11" s="10">
        <f>IF(ISNUMBER(P10),P10,0)+IF(ISNUMBER(P12),P12,0)+IF(ISNUMBER(P124),P124,0)-IF(ISNUMBER(P31),P31,0)-IF(ISNUMBER(P128),P128,0)</f>
        <v>0</v>
      </c>
    </row>
    <row r="12" spans="1:16" ht="24.95" customHeight="1" x14ac:dyDescent="0.15">
      <c r="A12" s="7" t="s">
        <v>58</v>
      </c>
      <c r="B12" s="6" t="s">
        <v>59</v>
      </c>
      <c r="C12" s="6"/>
      <c r="D12" s="10">
        <v>372937150.89999998</v>
      </c>
      <c r="E12" s="10">
        <v>200953028.06999999</v>
      </c>
      <c r="F12" s="10" t="s">
        <v>55</v>
      </c>
      <c r="G12" s="10">
        <v>153486785</v>
      </c>
      <c r="H12" s="10" t="s">
        <v>55</v>
      </c>
      <c r="I12" s="10" t="s">
        <v>55</v>
      </c>
      <c r="J12" s="10" t="s">
        <v>55</v>
      </c>
      <c r="K12" s="10" t="s">
        <v>55</v>
      </c>
      <c r="L12" s="10">
        <v>18497337.829999998</v>
      </c>
      <c r="M12" s="10" t="s">
        <v>55</v>
      </c>
      <c r="N12" s="10" t="s">
        <v>55</v>
      </c>
      <c r="O12" s="10">
        <v>217387187.41</v>
      </c>
      <c r="P12" s="10">
        <v>217816687.41</v>
      </c>
    </row>
    <row r="13" spans="1:16" ht="38.1" customHeight="1" x14ac:dyDescent="0.15">
      <c r="A13" s="7" t="s">
        <v>60</v>
      </c>
      <c r="B13" s="6" t="s">
        <v>61</v>
      </c>
      <c r="C13" s="6" t="s">
        <v>62</v>
      </c>
      <c r="D13" s="10">
        <v>138934.53</v>
      </c>
      <c r="E13" s="10" t="s">
        <v>55</v>
      </c>
      <c r="F13" s="10" t="s">
        <v>55</v>
      </c>
      <c r="G13" s="10" t="s">
        <v>55</v>
      </c>
      <c r="H13" s="10" t="s">
        <v>55</v>
      </c>
      <c r="I13" s="10" t="s">
        <v>55</v>
      </c>
      <c r="J13" s="10" t="s">
        <v>55</v>
      </c>
      <c r="K13" s="10" t="s">
        <v>55</v>
      </c>
      <c r="L13" s="10">
        <v>138934.53</v>
      </c>
      <c r="M13" s="10" t="s">
        <v>55</v>
      </c>
      <c r="N13" s="10" t="s">
        <v>55</v>
      </c>
      <c r="O13" s="10">
        <v>0</v>
      </c>
      <c r="P13" s="10">
        <v>0</v>
      </c>
    </row>
    <row r="14" spans="1:16" ht="24.95" customHeight="1" x14ac:dyDescent="0.15">
      <c r="A14" s="7" t="s">
        <v>63</v>
      </c>
      <c r="B14" s="6" t="s">
        <v>64</v>
      </c>
      <c r="C14" s="6" t="s">
        <v>62</v>
      </c>
      <c r="D14" s="10">
        <v>138934.53</v>
      </c>
      <c r="E14" s="10" t="s">
        <v>55</v>
      </c>
      <c r="F14" s="10" t="s">
        <v>55</v>
      </c>
      <c r="G14" s="10" t="s">
        <v>55</v>
      </c>
      <c r="H14" s="10" t="s">
        <v>55</v>
      </c>
      <c r="I14" s="10" t="s">
        <v>55</v>
      </c>
      <c r="J14" s="10" t="s">
        <v>55</v>
      </c>
      <c r="K14" s="10" t="s">
        <v>55</v>
      </c>
      <c r="L14" s="10">
        <v>138934.53</v>
      </c>
      <c r="M14" s="10" t="s">
        <v>55</v>
      </c>
      <c r="N14" s="10" t="s">
        <v>55</v>
      </c>
      <c r="O14" s="10">
        <v>0</v>
      </c>
      <c r="P14" s="10">
        <v>0</v>
      </c>
    </row>
    <row r="15" spans="1:16" ht="24.95" customHeight="1" x14ac:dyDescent="0.15">
      <c r="A15" s="7" t="s">
        <v>66</v>
      </c>
      <c r="B15" s="6" t="s">
        <v>67</v>
      </c>
      <c r="C15" s="6" t="s">
        <v>62</v>
      </c>
      <c r="D15" s="10" t="s">
        <v>55</v>
      </c>
      <c r="E15" s="10" t="s">
        <v>55</v>
      </c>
      <c r="F15" s="10" t="s">
        <v>55</v>
      </c>
      <c r="G15" s="10" t="s">
        <v>55</v>
      </c>
      <c r="H15" s="10" t="s">
        <v>55</v>
      </c>
      <c r="I15" s="10" t="s">
        <v>55</v>
      </c>
      <c r="J15" s="10" t="s">
        <v>55</v>
      </c>
      <c r="K15" s="10" t="s">
        <v>55</v>
      </c>
      <c r="L15" s="10" t="s">
        <v>55</v>
      </c>
      <c r="M15" s="10" t="s">
        <v>55</v>
      </c>
      <c r="N15" s="10" t="s">
        <v>55</v>
      </c>
      <c r="O15" s="10">
        <v>0</v>
      </c>
      <c r="P15" s="10">
        <v>0</v>
      </c>
    </row>
    <row r="16" spans="1:16" ht="50.1" customHeight="1" x14ac:dyDescent="0.15">
      <c r="A16" s="7" t="s">
        <v>69</v>
      </c>
      <c r="B16" s="6" t="s">
        <v>70</v>
      </c>
      <c r="C16" s="6" t="s">
        <v>71</v>
      </c>
      <c r="D16" s="10">
        <v>213337791.71000001</v>
      </c>
      <c r="E16" s="10">
        <v>200953028.06999999</v>
      </c>
      <c r="F16" s="10" t="s">
        <v>55</v>
      </c>
      <c r="G16" s="10" t="s">
        <v>55</v>
      </c>
      <c r="H16" s="10" t="s">
        <v>55</v>
      </c>
      <c r="I16" s="10" t="s">
        <v>55</v>
      </c>
      <c r="J16" s="10" t="s">
        <v>55</v>
      </c>
      <c r="K16" s="10" t="s">
        <v>55</v>
      </c>
      <c r="L16" s="10">
        <v>12384763.640000001</v>
      </c>
      <c r="M16" s="10" t="s">
        <v>55</v>
      </c>
      <c r="N16" s="10" t="s">
        <v>55</v>
      </c>
      <c r="O16" s="10">
        <v>213496187.41</v>
      </c>
      <c r="P16" s="10">
        <v>213925687.41</v>
      </c>
    </row>
    <row r="17" spans="1:16" ht="87.95" customHeight="1" x14ac:dyDescent="0.15">
      <c r="A17" s="7" t="s">
        <v>72</v>
      </c>
      <c r="B17" s="6" t="s">
        <v>73</v>
      </c>
      <c r="C17" s="6" t="s">
        <v>71</v>
      </c>
      <c r="D17" s="10">
        <v>200953028.06999999</v>
      </c>
      <c r="E17" s="10">
        <v>200953028.06999999</v>
      </c>
      <c r="F17" s="10" t="s">
        <v>55</v>
      </c>
      <c r="G17" s="10" t="s">
        <v>55</v>
      </c>
      <c r="H17" s="10" t="s">
        <v>55</v>
      </c>
      <c r="I17" s="10" t="s">
        <v>55</v>
      </c>
      <c r="J17" s="10" t="s">
        <v>55</v>
      </c>
      <c r="K17" s="10" t="s">
        <v>55</v>
      </c>
      <c r="L17" s="10" t="s">
        <v>55</v>
      </c>
      <c r="M17" s="10" t="s">
        <v>55</v>
      </c>
      <c r="N17" s="10" t="s">
        <v>55</v>
      </c>
      <c r="O17" s="10">
        <v>200953028.06999999</v>
      </c>
      <c r="P17" s="10">
        <v>200953028.06999999</v>
      </c>
    </row>
    <row r="18" spans="1:16" ht="50.1" customHeight="1" x14ac:dyDescent="0.15">
      <c r="A18" s="7" t="s">
        <v>75</v>
      </c>
      <c r="B18" s="6" t="s">
        <v>76</v>
      </c>
      <c r="C18" s="6" t="s">
        <v>71</v>
      </c>
      <c r="D18" s="10" t="s">
        <v>55</v>
      </c>
      <c r="E18" s="10" t="s">
        <v>55</v>
      </c>
      <c r="F18" s="10" t="s">
        <v>55</v>
      </c>
      <c r="G18" s="10" t="s">
        <v>55</v>
      </c>
      <c r="H18" s="10" t="s">
        <v>55</v>
      </c>
      <c r="I18" s="10" t="s">
        <v>55</v>
      </c>
      <c r="J18" s="10" t="s">
        <v>55</v>
      </c>
      <c r="K18" s="10" t="s">
        <v>55</v>
      </c>
      <c r="L18" s="10" t="s">
        <v>55</v>
      </c>
      <c r="M18" s="10" t="s">
        <v>55</v>
      </c>
      <c r="N18" s="10" t="s">
        <v>55</v>
      </c>
      <c r="O18" s="10">
        <v>0</v>
      </c>
      <c r="P18" s="10">
        <v>0</v>
      </c>
    </row>
    <row r="19" spans="1:16" ht="50.1" customHeight="1" x14ac:dyDescent="0.15">
      <c r="A19" s="7" t="s">
        <v>78</v>
      </c>
      <c r="B19" s="6" t="s">
        <v>79</v>
      </c>
      <c r="C19" s="6" t="s">
        <v>80</v>
      </c>
      <c r="D19" s="10">
        <v>63883.9</v>
      </c>
      <c r="E19" s="10" t="s">
        <v>55</v>
      </c>
      <c r="F19" s="10" t="s">
        <v>55</v>
      </c>
      <c r="G19" s="10" t="s">
        <v>55</v>
      </c>
      <c r="H19" s="10" t="s">
        <v>55</v>
      </c>
      <c r="I19" s="10" t="s">
        <v>55</v>
      </c>
      <c r="J19" s="10" t="s">
        <v>55</v>
      </c>
      <c r="K19" s="10" t="s">
        <v>55</v>
      </c>
      <c r="L19" s="10">
        <v>63883.9</v>
      </c>
      <c r="M19" s="10" t="s">
        <v>55</v>
      </c>
      <c r="N19" s="10" t="s">
        <v>55</v>
      </c>
      <c r="O19" s="10">
        <v>0</v>
      </c>
      <c r="P19" s="10">
        <v>0</v>
      </c>
    </row>
    <row r="20" spans="1:16" ht="38.1" customHeight="1" x14ac:dyDescent="0.15">
      <c r="A20" s="7" t="s">
        <v>81</v>
      </c>
      <c r="B20" s="6" t="s">
        <v>82</v>
      </c>
      <c r="C20" s="6" t="s">
        <v>80</v>
      </c>
      <c r="D20" s="10" t="s">
        <v>55</v>
      </c>
      <c r="E20" s="10" t="s">
        <v>55</v>
      </c>
      <c r="F20" s="10" t="s">
        <v>55</v>
      </c>
      <c r="G20" s="10" t="s">
        <v>55</v>
      </c>
      <c r="H20" s="10" t="s">
        <v>55</v>
      </c>
      <c r="I20" s="10" t="s">
        <v>55</v>
      </c>
      <c r="J20" s="10" t="s">
        <v>55</v>
      </c>
      <c r="K20" s="10" t="s">
        <v>55</v>
      </c>
      <c r="L20" s="10" t="s">
        <v>55</v>
      </c>
      <c r="M20" s="10" t="s">
        <v>55</v>
      </c>
      <c r="N20" s="10" t="s">
        <v>55</v>
      </c>
      <c r="O20" s="10">
        <v>0</v>
      </c>
      <c r="P20" s="10">
        <v>0</v>
      </c>
    </row>
    <row r="21" spans="1:16" ht="24.95" customHeight="1" x14ac:dyDescent="0.15">
      <c r="A21" s="7" t="s">
        <v>84</v>
      </c>
      <c r="B21" s="6" t="s">
        <v>85</v>
      </c>
      <c r="C21" s="6" t="s">
        <v>86</v>
      </c>
      <c r="D21" s="10">
        <v>157285985</v>
      </c>
      <c r="E21" s="10" t="s">
        <v>55</v>
      </c>
      <c r="F21" s="10" t="s">
        <v>55</v>
      </c>
      <c r="G21" s="10">
        <v>153486785</v>
      </c>
      <c r="H21" s="10" t="s">
        <v>55</v>
      </c>
      <c r="I21" s="10" t="s">
        <v>55</v>
      </c>
      <c r="J21" s="10" t="s">
        <v>55</v>
      </c>
      <c r="K21" s="10" t="s">
        <v>55</v>
      </c>
      <c r="L21" s="10">
        <v>3799200</v>
      </c>
      <c r="M21" s="10" t="s">
        <v>55</v>
      </c>
      <c r="N21" s="10" t="s">
        <v>55</v>
      </c>
      <c r="O21" s="10">
        <v>691000</v>
      </c>
      <c r="P21" s="10">
        <v>691000</v>
      </c>
    </row>
    <row r="22" spans="1:16" ht="38.1" customHeight="1" x14ac:dyDescent="0.15">
      <c r="A22" s="7" t="s">
        <v>87</v>
      </c>
      <c r="B22" s="6" t="s">
        <v>88</v>
      </c>
      <c r="C22" s="6" t="s">
        <v>86</v>
      </c>
      <c r="D22" s="10">
        <v>153486785</v>
      </c>
      <c r="E22" s="10" t="s">
        <v>55</v>
      </c>
      <c r="F22" s="10" t="s">
        <v>55</v>
      </c>
      <c r="G22" s="10">
        <v>153486785</v>
      </c>
      <c r="H22" s="10" t="s">
        <v>55</v>
      </c>
      <c r="I22" s="10" t="s">
        <v>55</v>
      </c>
      <c r="J22" s="10" t="s">
        <v>55</v>
      </c>
      <c r="K22" s="10" t="s">
        <v>55</v>
      </c>
      <c r="L22" s="10" t="s">
        <v>55</v>
      </c>
      <c r="M22" s="10" t="s">
        <v>55</v>
      </c>
      <c r="N22" s="10" t="s">
        <v>55</v>
      </c>
      <c r="O22" s="10">
        <v>0</v>
      </c>
      <c r="P22" s="10">
        <v>0</v>
      </c>
    </row>
    <row r="23" spans="1:16" ht="24.95" customHeight="1" x14ac:dyDescent="0.15">
      <c r="A23" s="7" t="s">
        <v>89</v>
      </c>
      <c r="B23" s="6" t="s">
        <v>90</v>
      </c>
      <c r="C23" s="6" t="s">
        <v>86</v>
      </c>
      <c r="D23" s="10" t="s">
        <v>55</v>
      </c>
      <c r="E23" s="10" t="s">
        <v>55</v>
      </c>
      <c r="F23" s="10" t="s">
        <v>55</v>
      </c>
      <c r="G23" s="10" t="s">
        <v>55</v>
      </c>
      <c r="H23" s="10" t="s">
        <v>55</v>
      </c>
      <c r="I23" s="10" t="s">
        <v>55</v>
      </c>
      <c r="J23" s="10" t="s">
        <v>55</v>
      </c>
      <c r="K23" s="10" t="s">
        <v>55</v>
      </c>
      <c r="L23" s="10" t="s">
        <v>55</v>
      </c>
      <c r="M23" s="10" t="s">
        <v>55</v>
      </c>
      <c r="N23" s="10" t="s">
        <v>55</v>
      </c>
      <c r="O23" s="10">
        <v>0</v>
      </c>
      <c r="P23" s="10">
        <v>0</v>
      </c>
    </row>
    <row r="24" spans="1:16" ht="24.95" customHeight="1" x14ac:dyDescent="0.15">
      <c r="A24" s="7" t="s">
        <v>91</v>
      </c>
      <c r="B24" s="6" t="s">
        <v>92</v>
      </c>
      <c r="C24" s="6" t="s">
        <v>86</v>
      </c>
      <c r="D24" s="10">
        <v>895000</v>
      </c>
      <c r="E24" s="10" t="s">
        <v>55</v>
      </c>
      <c r="F24" s="10" t="s">
        <v>55</v>
      </c>
      <c r="G24" s="10" t="s">
        <v>55</v>
      </c>
      <c r="H24" s="10" t="s">
        <v>55</v>
      </c>
      <c r="I24" s="10" t="s">
        <v>55</v>
      </c>
      <c r="J24" s="10" t="s">
        <v>55</v>
      </c>
      <c r="K24" s="10" t="s">
        <v>55</v>
      </c>
      <c r="L24" s="10">
        <v>895000</v>
      </c>
      <c r="M24" s="10" t="s">
        <v>55</v>
      </c>
      <c r="N24" s="10" t="s">
        <v>55</v>
      </c>
      <c r="O24" s="10">
        <v>691000</v>
      </c>
      <c r="P24" s="10">
        <v>691000</v>
      </c>
    </row>
    <row r="25" spans="1:16" ht="24.95" customHeight="1" x14ac:dyDescent="0.15">
      <c r="A25" s="7" t="s">
        <v>93</v>
      </c>
      <c r="B25" s="6" t="s">
        <v>94</v>
      </c>
      <c r="C25" s="6" t="s">
        <v>86</v>
      </c>
      <c r="D25" s="10">
        <v>2904200</v>
      </c>
      <c r="E25" s="10" t="s">
        <v>55</v>
      </c>
      <c r="F25" s="10" t="s">
        <v>55</v>
      </c>
      <c r="G25" s="10" t="s">
        <v>55</v>
      </c>
      <c r="H25" s="10" t="s">
        <v>55</v>
      </c>
      <c r="I25" s="10" t="s">
        <v>55</v>
      </c>
      <c r="J25" s="10" t="s">
        <v>55</v>
      </c>
      <c r="K25" s="10" t="s">
        <v>55</v>
      </c>
      <c r="L25" s="10">
        <v>2904200</v>
      </c>
      <c r="M25" s="10" t="s">
        <v>55</v>
      </c>
      <c r="N25" s="10" t="s">
        <v>55</v>
      </c>
      <c r="O25" s="10">
        <v>0</v>
      </c>
      <c r="P25" s="10">
        <v>0</v>
      </c>
    </row>
    <row r="26" spans="1:16" ht="24.95" customHeight="1" x14ac:dyDescent="0.15">
      <c r="A26" s="7" t="s">
        <v>95</v>
      </c>
      <c r="B26" s="6" t="s">
        <v>96</v>
      </c>
      <c r="C26" s="6" t="s">
        <v>97</v>
      </c>
      <c r="D26" s="10" t="s">
        <v>55</v>
      </c>
      <c r="E26" s="10" t="s">
        <v>55</v>
      </c>
      <c r="F26" s="10" t="s">
        <v>55</v>
      </c>
      <c r="G26" s="10" t="s">
        <v>55</v>
      </c>
      <c r="H26" s="10" t="s">
        <v>55</v>
      </c>
      <c r="I26" s="10" t="s">
        <v>55</v>
      </c>
      <c r="J26" s="10" t="s">
        <v>55</v>
      </c>
      <c r="K26" s="10" t="s">
        <v>55</v>
      </c>
      <c r="L26" s="10" t="s">
        <v>55</v>
      </c>
      <c r="M26" s="10" t="s">
        <v>55</v>
      </c>
      <c r="N26" s="10" t="s">
        <v>55</v>
      </c>
      <c r="O26" s="10">
        <v>0</v>
      </c>
      <c r="P26" s="10">
        <v>0</v>
      </c>
    </row>
    <row r="27" spans="1:16" ht="24.95" customHeight="1" x14ac:dyDescent="0.15">
      <c r="A27" s="7" t="s">
        <v>98</v>
      </c>
      <c r="B27" s="6" t="s">
        <v>99</v>
      </c>
      <c r="C27" s="6" t="s">
        <v>97</v>
      </c>
      <c r="D27" s="10" t="s">
        <v>55</v>
      </c>
      <c r="E27" s="10" t="s">
        <v>55</v>
      </c>
      <c r="F27" s="10" t="s">
        <v>55</v>
      </c>
      <c r="G27" s="10" t="s">
        <v>55</v>
      </c>
      <c r="H27" s="10" t="s">
        <v>55</v>
      </c>
      <c r="I27" s="10" t="s">
        <v>55</v>
      </c>
      <c r="J27" s="10" t="s">
        <v>55</v>
      </c>
      <c r="K27" s="10" t="s">
        <v>55</v>
      </c>
      <c r="L27" s="10" t="s">
        <v>55</v>
      </c>
      <c r="M27" s="10" t="s">
        <v>55</v>
      </c>
      <c r="N27" s="10" t="s">
        <v>55</v>
      </c>
      <c r="O27" s="10">
        <v>0</v>
      </c>
      <c r="P27" s="10">
        <v>0</v>
      </c>
    </row>
    <row r="28" spans="1:16" ht="24.95" customHeight="1" x14ac:dyDescent="0.15">
      <c r="A28" s="7" t="s">
        <v>100</v>
      </c>
      <c r="B28" s="6" t="s">
        <v>101</v>
      </c>
      <c r="C28" s="6" t="s">
        <v>54</v>
      </c>
      <c r="D28" s="10">
        <v>2070762</v>
      </c>
      <c r="E28" s="10" t="s">
        <v>55</v>
      </c>
      <c r="F28" s="10" t="s">
        <v>55</v>
      </c>
      <c r="G28" s="10" t="s">
        <v>55</v>
      </c>
      <c r="H28" s="10" t="s">
        <v>55</v>
      </c>
      <c r="I28" s="10" t="s">
        <v>55</v>
      </c>
      <c r="J28" s="10" t="s">
        <v>55</v>
      </c>
      <c r="K28" s="10" t="s">
        <v>55</v>
      </c>
      <c r="L28" s="10">
        <v>2070762</v>
      </c>
      <c r="M28" s="10" t="s">
        <v>55</v>
      </c>
      <c r="N28" s="10" t="s">
        <v>55</v>
      </c>
      <c r="O28" s="10">
        <v>3200000</v>
      </c>
      <c r="P28" s="10">
        <v>3200000</v>
      </c>
    </row>
    <row r="29" spans="1:16" ht="24.95" customHeight="1" x14ac:dyDescent="0.15">
      <c r="A29" s="7" t="s">
        <v>102</v>
      </c>
      <c r="B29" s="6" t="s">
        <v>103</v>
      </c>
      <c r="C29" s="6" t="s">
        <v>54</v>
      </c>
      <c r="D29" s="10">
        <v>39793.760000000002</v>
      </c>
      <c r="E29" s="10" t="s">
        <v>55</v>
      </c>
      <c r="F29" s="10" t="s">
        <v>55</v>
      </c>
      <c r="G29" s="10" t="s">
        <v>55</v>
      </c>
      <c r="H29" s="10" t="s">
        <v>55</v>
      </c>
      <c r="I29" s="10" t="s">
        <v>55</v>
      </c>
      <c r="J29" s="10" t="s">
        <v>55</v>
      </c>
      <c r="K29" s="10" t="s">
        <v>55</v>
      </c>
      <c r="L29" s="10">
        <v>39793.760000000002</v>
      </c>
      <c r="M29" s="10" t="s">
        <v>55</v>
      </c>
      <c r="N29" s="10" t="s">
        <v>55</v>
      </c>
      <c r="O29" s="10">
        <v>0</v>
      </c>
      <c r="P29" s="10">
        <v>0</v>
      </c>
    </row>
    <row r="30" spans="1:16" ht="50.1" customHeight="1" x14ac:dyDescent="0.15">
      <c r="A30" s="7" t="s">
        <v>104</v>
      </c>
      <c r="B30" s="6" t="s">
        <v>105</v>
      </c>
      <c r="C30" s="6" t="s">
        <v>106</v>
      </c>
      <c r="D30" s="10">
        <v>39793.760000000002</v>
      </c>
      <c r="E30" s="10" t="s">
        <v>55</v>
      </c>
      <c r="F30" s="10" t="s">
        <v>55</v>
      </c>
      <c r="G30" s="10" t="s">
        <v>55</v>
      </c>
      <c r="H30" s="10" t="s">
        <v>55</v>
      </c>
      <c r="I30" s="10" t="s">
        <v>55</v>
      </c>
      <c r="J30" s="10" t="s">
        <v>55</v>
      </c>
      <c r="K30" s="10" t="s">
        <v>55</v>
      </c>
      <c r="L30" s="10">
        <v>39793.760000000002</v>
      </c>
      <c r="M30" s="10" t="s">
        <v>55</v>
      </c>
      <c r="N30" s="10" t="s">
        <v>55</v>
      </c>
      <c r="O30" s="10">
        <v>0</v>
      </c>
      <c r="P30" s="10">
        <v>0</v>
      </c>
    </row>
    <row r="31" spans="1:16" ht="24.95" customHeight="1" x14ac:dyDescent="0.15">
      <c r="A31" s="7" t="s">
        <v>107</v>
      </c>
      <c r="B31" s="6" t="s">
        <v>108</v>
      </c>
      <c r="C31" s="6" t="s">
        <v>54</v>
      </c>
      <c r="D31" s="10">
        <v>474650252.56</v>
      </c>
      <c r="E31" s="10">
        <v>206576156.53</v>
      </c>
      <c r="F31" s="10" t="s">
        <v>55</v>
      </c>
      <c r="G31" s="10">
        <v>246870914.55000001</v>
      </c>
      <c r="H31" s="10" t="s">
        <v>55</v>
      </c>
      <c r="I31" s="10" t="s">
        <v>55</v>
      </c>
      <c r="J31" s="10" t="s">
        <v>55</v>
      </c>
      <c r="K31" s="10" t="s">
        <v>55</v>
      </c>
      <c r="L31" s="10">
        <v>21203181.48</v>
      </c>
      <c r="M31" s="10" t="s">
        <v>55</v>
      </c>
      <c r="N31" s="10" t="s">
        <v>55</v>
      </c>
      <c r="O31" s="10">
        <v>217387187.41</v>
      </c>
      <c r="P31" s="10">
        <v>217816687.41</v>
      </c>
    </row>
    <row r="32" spans="1:16" ht="38.1" customHeight="1" x14ac:dyDescent="0.15">
      <c r="A32" s="7" t="s">
        <v>109</v>
      </c>
      <c r="B32" s="6" t="s">
        <v>110</v>
      </c>
      <c r="C32" s="6" t="s">
        <v>54</v>
      </c>
      <c r="D32" s="10">
        <v>156013396.31999999</v>
      </c>
      <c r="E32" s="10">
        <v>139490900</v>
      </c>
      <c r="F32" s="10" t="s">
        <v>55</v>
      </c>
      <c r="G32" s="10">
        <v>6504785</v>
      </c>
      <c r="H32" s="10" t="s">
        <v>55</v>
      </c>
      <c r="I32" s="10" t="s">
        <v>55</v>
      </c>
      <c r="J32" s="10" t="s">
        <v>55</v>
      </c>
      <c r="K32" s="10" t="s">
        <v>55</v>
      </c>
      <c r="L32" s="10">
        <v>10017711.32</v>
      </c>
      <c r="M32" s="10" t="s">
        <v>55</v>
      </c>
      <c r="N32" s="10" t="s">
        <v>55</v>
      </c>
      <c r="O32" s="10">
        <v>149494699.40000001</v>
      </c>
      <c r="P32" s="10">
        <v>149494699.40000001</v>
      </c>
    </row>
    <row r="33" spans="1:16" ht="38.1" customHeight="1" x14ac:dyDescent="0.15">
      <c r="A33" s="7" t="s">
        <v>111</v>
      </c>
      <c r="B33" s="6" t="s">
        <v>112</v>
      </c>
      <c r="C33" s="6" t="s">
        <v>113</v>
      </c>
      <c r="D33" s="10">
        <v>119701355.69</v>
      </c>
      <c r="E33" s="10">
        <v>107150000</v>
      </c>
      <c r="F33" s="10" t="s">
        <v>55</v>
      </c>
      <c r="G33" s="10">
        <v>4995994.6900000004</v>
      </c>
      <c r="H33" s="10" t="s">
        <v>55</v>
      </c>
      <c r="I33" s="10" t="s">
        <v>55</v>
      </c>
      <c r="J33" s="10" t="s">
        <v>55</v>
      </c>
      <c r="K33" s="10" t="s">
        <v>55</v>
      </c>
      <c r="L33" s="10">
        <v>7555361</v>
      </c>
      <c r="M33" s="10" t="s">
        <v>55</v>
      </c>
      <c r="N33" s="10" t="s">
        <v>55</v>
      </c>
      <c r="O33" s="10">
        <v>114705361</v>
      </c>
      <c r="P33" s="10">
        <v>114705361</v>
      </c>
    </row>
    <row r="34" spans="1:16" ht="38.1" customHeight="1" x14ac:dyDescent="0.15">
      <c r="A34" s="7" t="s">
        <v>114</v>
      </c>
      <c r="B34" s="6" t="s">
        <v>115</v>
      </c>
      <c r="C34" s="6" t="s">
        <v>113</v>
      </c>
      <c r="D34" s="10">
        <v>118917355.69</v>
      </c>
      <c r="E34" s="10">
        <v>106450000</v>
      </c>
      <c r="F34" s="10" t="s">
        <v>55</v>
      </c>
      <c r="G34" s="10">
        <v>4995994.6900000004</v>
      </c>
      <c r="H34" s="10" t="s">
        <v>55</v>
      </c>
      <c r="I34" s="10" t="s">
        <v>55</v>
      </c>
      <c r="J34" s="10" t="s">
        <v>55</v>
      </c>
      <c r="K34" s="10" t="s">
        <v>55</v>
      </c>
      <c r="L34" s="10">
        <v>7471361</v>
      </c>
      <c r="M34" s="10" t="s">
        <v>55</v>
      </c>
      <c r="N34" s="10" t="s">
        <v>55</v>
      </c>
      <c r="O34" s="10">
        <v>113924361</v>
      </c>
      <c r="P34" s="10">
        <v>113924361</v>
      </c>
    </row>
    <row r="35" spans="1:16" ht="38.1" customHeight="1" x14ac:dyDescent="0.15">
      <c r="A35" s="7" t="s">
        <v>117</v>
      </c>
      <c r="B35" s="6" t="s">
        <v>118</v>
      </c>
      <c r="C35" s="6" t="s">
        <v>113</v>
      </c>
      <c r="D35" s="10">
        <v>73891211.290000007</v>
      </c>
      <c r="E35" s="10">
        <v>66296991.600000001</v>
      </c>
      <c r="F35" s="10" t="s">
        <v>55</v>
      </c>
      <c r="G35" s="10">
        <v>4695994.6900000004</v>
      </c>
      <c r="H35" s="10" t="s">
        <v>55</v>
      </c>
      <c r="I35" s="10" t="s">
        <v>55</v>
      </c>
      <c r="J35" s="10" t="s">
        <v>55</v>
      </c>
      <c r="K35" s="10" t="s">
        <v>55</v>
      </c>
      <c r="L35" s="10">
        <v>2898225</v>
      </c>
      <c r="M35" s="10" t="s">
        <v>55</v>
      </c>
      <c r="N35" s="10" t="s">
        <v>55</v>
      </c>
      <c r="O35" s="10">
        <v>69195216.599999994</v>
      </c>
      <c r="P35" s="10">
        <v>69195216.599999994</v>
      </c>
    </row>
    <row r="36" spans="1:16" ht="24.95" customHeight="1" x14ac:dyDescent="0.15">
      <c r="A36" s="7" t="s">
        <v>119</v>
      </c>
      <c r="B36" s="6" t="s">
        <v>120</v>
      </c>
      <c r="C36" s="6" t="s">
        <v>113</v>
      </c>
      <c r="D36" s="10">
        <v>65295898.289999999</v>
      </c>
      <c r="E36" s="10">
        <v>57993515.600000001</v>
      </c>
      <c r="F36" s="10" t="s">
        <v>55</v>
      </c>
      <c r="G36" s="10">
        <v>4515994.6900000004</v>
      </c>
      <c r="H36" s="10" t="s">
        <v>55</v>
      </c>
      <c r="I36" s="10" t="s">
        <v>55</v>
      </c>
      <c r="J36" s="10" t="s">
        <v>55</v>
      </c>
      <c r="K36" s="10" t="s">
        <v>55</v>
      </c>
      <c r="L36" s="10">
        <v>2786388</v>
      </c>
      <c r="M36" s="10" t="s">
        <v>55</v>
      </c>
      <c r="N36" s="10" t="s">
        <v>55</v>
      </c>
      <c r="O36" s="10">
        <v>60779903.600000001</v>
      </c>
      <c r="P36" s="10">
        <v>60779903.600000001</v>
      </c>
    </row>
    <row r="37" spans="1:16" ht="24.95" customHeight="1" x14ac:dyDescent="0.15">
      <c r="A37" s="7" t="s">
        <v>121</v>
      </c>
      <c r="B37" s="6" t="s">
        <v>122</v>
      </c>
      <c r="C37" s="6" t="s">
        <v>113</v>
      </c>
      <c r="D37" s="10">
        <v>8595313</v>
      </c>
      <c r="E37" s="10">
        <v>8303476</v>
      </c>
      <c r="F37" s="10" t="s">
        <v>55</v>
      </c>
      <c r="G37" s="10">
        <v>180000</v>
      </c>
      <c r="H37" s="10" t="s">
        <v>55</v>
      </c>
      <c r="I37" s="10" t="s">
        <v>55</v>
      </c>
      <c r="J37" s="10" t="s">
        <v>55</v>
      </c>
      <c r="K37" s="10" t="s">
        <v>55</v>
      </c>
      <c r="L37" s="10">
        <v>111837</v>
      </c>
      <c r="M37" s="10" t="s">
        <v>55</v>
      </c>
      <c r="N37" s="10" t="s">
        <v>55</v>
      </c>
      <c r="O37" s="10">
        <v>8415313</v>
      </c>
      <c r="P37" s="10">
        <v>8415313</v>
      </c>
    </row>
    <row r="38" spans="1:16" ht="24.95" customHeight="1" x14ac:dyDescent="0.15">
      <c r="A38" s="7" t="s">
        <v>123</v>
      </c>
      <c r="B38" s="6" t="s">
        <v>124</v>
      </c>
      <c r="C38" s="6" t="s">
        <v>113</v>
      </c>
      <c r="D38" s="10">
        <v>45026144.399999999</v>
      </c>
      <c r="E38" s="10">
        <v>40153008.399999999</v>
      </c>
      <c r="F38" s="10" t="s">
        <v>55</v>
      </c>
      <c r="G38" s="10">
        <v>300000</v>
      </c>
      <c r="H38" s="10" t="s">
        <v>55</v>
      </c>
      <c r="I38" s="10" t="s">
        <v>55</v>
      </c>
      <c r="J38" s="10" t="s">
        <v>55</v>
      </c>
      <c r="K38" s="10" t="s">
        <v>55</v>
      </c>
      <c r="L38" s="10">
        <v>4573136</v>
      </c>
      <c r="M38" s="10" t="s">
        <v>55</v>
      </c>
      <c r="N38" s="10" t="s">
        <v>55</v>
      </c>
      <c r="O38" s="10">
        <v>44729144.399999999</v>
      </c>
      <c r="P38" s="10">
        <v>44729144.399999999</v>
      </c>
    </row>
    <row r="39" spans="1:16" ht="24.95" customHeight="1" x14ac:dyDescent="0.15">
      <c r="A39" s="7" t="s">
        <v>125</v>
      </c>
      <c r="B39" s="6" t="s">
        <v>126</v>
      </c>
      <c r="C39" s="6" t="s">
        <v>113</v>
      </c>
      <c r="D39" s="10">
        <v>9338435</v>
      </c>
      <c r="E39" s="10">
        <v>8360895</v>
      </c>
      <c r="F39" s="10" t="s">
        <v>55</v>
      </c>
      <c r="G39" s="10">
        <v>180000</v>
      </c>
      <c r="H39" s="10" t="s">
        <v>55</v>
      </c>
      <c r="I39" s="10" t="s">
        <v>55</v>
      </c>
      <c r="J39" s="10" t="s">
        <v>55</v>
      </c>
      <c r="K39" s="10" t="s">
        <v>55</v>
      </c>
      <c r="L39" s="10">
        <v>797540</v>
      </c>
      <c r="M39" s="10" t="s">
        <v>55</v>
      </c>
      <c r="N39" s="10" t="s">
        <v>55</v>
      </c>
      <c r="O39" s="10">
        <v>9158435</v>
      </c>
      <c r="P39" s="10">
        <v>9158435</v>
      </c>
    </row>
    <row r="40" spans="1:16" ht="24.95" customHeight="1" x14ac:dyDescent="0.15">
      <c r="A40" s="7" t="s">
        <v>127</v>
      </c>
      <c r="B40" s="6" t="s">
        <v>128</v>
      </c>
      <c r="C40" s="6" t="s">
        <v>113</v>
      </c>
      <c r="D40" s="10">
        <v>7758684</v>
      </c>
      <c r="E40" s="10">
        <v>6591024</v>
      </c>
      <c r="F40" s="10" t="s">
        <v>55</v>
      </c>
      <c r="G40" s="10">
        <v>60000</v>
      </c>
      <c r="H40" s="10" t="s">
        <v>55</v>
      </c>
      <c r="I40" s="10" t="s">
        <v>55</v>
      </c>
      <c r="J40" s="10" t="s">
        <v>55</v>
      </c>
      <c r="K40" s="10" t="s">
        <v>55</v>
      </c>
      <c r="L40" s="10">
        <v>1107660</v>
      </c>
      <c r="M40" s="10" t="s">
        <v>55</v>
      </c>
      <c r="N40" s="10" t="s">
        <v>55</v>
      </c>
      <c r="O40" s="10">
        <v>7701684</v>
      </c>
      <c r="P40" s="10">
        <v>7701684</v>
      </c>
    </row>
    <row r="41" spans="1:16" ht="24.95" customHeight="1" x14ac:dyDescent="0.15">
      <c r="A41" s="7" t="s">
        <v>129</v>
      </c>
      <c r="B41" s="6" t="s">
        <v>130</v>
      </c>
      <c r="C41" s="6" t="s">
        <v>113</v>
      </c>
      <c r="D41" s="10">
        <v>0</v>
      </c>
      <c r="E41" s="10" t="s">
        <v>55</v>
      </c>
      <c r="F41" s="10" t="s">
        <v>55</v>
      </c>
      <c r="G41" s="10">
        <v>0</v>
      </c>
      <c r="H41" s="10" t="s">
        <v>55</v>
      </c>
      <c r="I41" s="10" t="s">
        <v>55</v>
      </c>
      <c r="J41" s="10" t="s">
        <v>55</v>
      </c>
      <c r="K41" s="10" t="s">
        <v>55</v>
      </c>
      <c r="L41" s="10" t="s">
        <v>55</v>
      </c>
      <c r="M41" s="10" t="s">
        <v>55</v>
      </c>
      <c r="N41" s="10" t="s">
        <v>55</v>
      </c>
      <c r="O41" s="10">
        <v>0</v>
      </c>
      <c r="P41" s="10">
        <v>0</v>
      </c>
    </row>
    <row r="42" spans="1:16" ht="24.95" customHeight="1" x14ac:dyDescent="0.15">
      <c r="A42" s="7" t="s">
        <v>131</v>
      </c>
      <c r="B42" s="6" t="s">
        <v>132</v>
      </c>
      <c r="C42" s="6" t="s">
        <v>113</v>
      </c>
      <c r="D42" s="10">
        <v>7758684</v>
      </c>
      <c r="E42" s="10">
        <v>6591024</v>
      </c>
      <c r="F42" s="10" t="s">
        <v>55</v>
      </c>
      <c r="G42" s="10">
        <v>60000</v>
      </c>
      <c r="H42" s="10" t="s">
        <v>55</v>
      </c>
      <c r="I42" s="10" t="s">
        <v>55</v>
      </c>
      <c r="J42" s="10" t="s">
        <v>55</v>
      </c>
      <c r="K42" s="10" t="s">
        <v>55</v>
      </c>
      <c r="L42" s="10">
        <v>1107660</v>
      </c>
      <c r="M42" s="10" t="s">
        <v>55</v>
      </c>
      <c r="N42" s="10" t="s">
        <v>55</v>
      </c>
      <c r="O42" s="10">
        <v>7701684</v>
      </c>
      <c r="P42" s="10">
        <v>7701684</v>
      </c>
    </row>
    <row r="43" spans="1:16" ht="24.95" customHeight="1" x14ac:dyDescent="0.15">
      <c r="A43" s="7" t="s">
        <v>133</v>
      </c>
      <c r="B43" s="6" t="s">
        <v>134</v>
      </c>
      <c r="C43" s="6" t="s">
        <v>113</v>
      </c>
      <c r="D43" s="10">
        <v>7810692</v>
      </c>
      <c r="E43" s="10">
        <v>7595532</v>
      </c>
      <c r="F43" s="10" t="s">
        <v>55</v>
      </c>
      <c r="G43" s="10" t="s">
        <v>55</v>
      </c>
      <c r="H43" s="10" t="s">
        <v>55</v>
      </c>
      <c r="I43" s="10" t="s">
        <v>55</v>
      </c>
      <c r="J43" s="10" t="s">
        <v>55</v>
      </c>
      <c r="K43" s="10" t="s">
        <v>55</v>
      </c>
      <c r="L43" s="10">
        <v>215160</v>
      </c>
      <c r="M43" s="10" t="s">
        <v>55</v>
      </c>
      <c r="N43" s="10" t="s">
        <v>55</v>
      </c>
      <c r="O43" s="10">
        <v>7810692</v>
      </c>
      <c r="P43" s="10">
        <v>7810692</v>
      </c>
    </row>
    <row r="44" spans="1:16" ht="24.95" customHeight="1" x14ac:dyDescent="0.15">
      <c r="A44" s="7" t="s">
        <v>135</v>
      </c>
      <c r="B44" s="6" t="s">
        <v>136</v>
      </c>
      <c r="C44" s="6" t="s">
        <v>113</v>
      </c>
      <c r="D44" s="10">
        <v>17997817.399999999</v>
      </c>
      <c r="E44" s="10">
        <v>15792697.4</v>
      </c>
      <c r="F44" s="10" t="s">
        <v>55</v>
      </c>
      <c r="G44" s="10" t="s">
        <v>55</v>
      </c>
      <c r="H44" s="10" t="s">
        <v>55</v>
      </c>
      <c r="I44" s="10" t="s">
        <v>55</v>
      </c>
      <c r="J44" s="10" t="s">
        <v>55</v>
      </c>
      <c r="K44" s="10" t="s">
        <v>55</v>
      </c>
      <c r="L44" s="10">
        <v>2205120</v>
      </c>
      <c r="M44" s="10" t="s">
        <v>55</v>
      </c>
      <c r="N44" s="10" t="s">
        <v>55</v>
      </c>
      <c r="O44" s="10">
        <v>17997817.399999999</v>
      </c>
      <c r="P44" s="10">
        <v>17997817.399999999</v>
      </c>
    </row>
    <row r="45" spans="1:16" ht="24.95" customHeight="1" x14ac:dyDescent="0.15">
      <c r="A45" s="7" t="s">
        <v>137</v>
      </c>
      <c r="B45" s="6" t="s">
        <v>138</v>
      </c>
      <c r="C45" s="6" t="s">
        <v>113</v>
      </c>
      <c r="D45" s="10">
        <v>2120516</v>
      </c>
      <c r="E45" s="10">
        <v>1812860</v>
      </c>
      <c r="F45" s="10" t="s">
        <v>55</v>
      </c>
      <c r="G45" s="10">
        <v>60000</v>
      </c>
      <c r="H45" s="10" t="s">
        <v>55</v>
      </c>
      <c r="I45" s="10" t="s">
        <v>55</v>
      </c>
      <c r="J45" s="10" t="s">
        <v>55</v>
      </c>
      <c r="K45" s="10" t="s">
        <v>55</v>
      </c>
      <c r="L45" s="10">
        <v>247656</v>
      </c>
      <c r="M45" s="10" t="s">
        <v>55</v>
      </c>
      <c r="N45" s="10" t="s">
        <v>55</v>
      </c>
      <c r="O45" s="10">
        <v>2060516</v>
      </c>
      <c r="P45" s="10">
        <v>2060516</v>
      </c>
    </row>
    <row r="46" spans="1:16" ht="24.95" customHeight="1" x14ac:dyDescent="0.15">
      <c r="A46" s="7" t="s">
        <v>139</v>
      </c>
      <c r="B46" s="6" t="s">
        <v>140</v>
      </c>
      <c r="C46" s="6" t="s">
        <v>113</v>
      </c>
      <c r="D46" s="10">
        <v>784000</v>
      </c>
      <c r="E46" s="10">
        <v>700000</v>
      </c>
      <c r="F46" s="10" t="s">
        <v>55</v>
      </c>
      <c r="G46" s="10" t="s">
        <v>55</v>
      </c>
      <c r="H46" s="10" t="s">
        <v>55</v>
      </c>
      <c r="I46" s="10" t="s">
        <v>55</v>
      </c>
      <c r="J46" s="10" t="s">
        <v>55</v>
      </c>
      <c r="K46" s="10" t="s">
        <v>55</v>
      </c>
      <c r="L46" s="10">
        <v>84000</v>
      </c>
      <c r="M46" s="10" t="s">
        <v>55</v>
      </c>
      <c r="N46" s="10" t="s">
        <v>55</v>
      </c>
      <c r="O46" s="10">
        <v>781000</v>
      </c>
      <c r="P46" s="10">
        <v>781000</v>
      </c>
    </row>
    <row r="47" spans="1:16" ht="50.1" customHeight="1" x14ac:dyDescent="0.15">
      <c r="A47" s="7" t="s">
        <v>142</v>
      </c>
      <c r="B47" s="6" t="s">
        <v>143</v>
      </c>
      <c r="C47" s="6" t="s">
        <v>144</v>
      </c>
      <c r="D47" s="10">
        <v>319000</v>
      </c>
      <c r="E47" s="10">
        <v>163000</v>
      </c>
      <c r="F47" s="10" t="s">
        <v>55</v>
      </c>
      <c r="G47" s="10" t="s">
        <v>55</v>
      </c>
      <c r="H47" s="10" t="s">
        <v>55</v>
      </c>
      <c r="I47" s="10" t="s">
        <v>55</v>
      </c>
      <c r="J47" s="10" t="s">
        <v>55</v>
      </c>
      <c r="K47" s="10" t="s">
        <v>55</v>
      </c>
      <c r="L47" s="10">
        <v>156000</v>
      </c>
      <c r="M47" s="10" t="s">
        <v>55</v>
      </c>
      <c r="N47" s="10" t="s">
        <v>55</v>
      </c>
      <c r="O47" s="10">
        <v>319000</v>
      </c>
      <c r="P47" s="10">
        <v>319000</v>
      </c>
    </row>
    <row r="48" spans="1:16" ht="63" customHeight="1" x14ac:dyDescent="0.15">
      <c r="A48" s="7" t="s">
        <v>145</v>
      </c>
      <c r="B48" s="6" t="s">
        <v>146</v>
      </c>
      <c r="C48" s="6" t="s">
        <v>144</v>
      </c>
      <c r="D48" s="10">
        <v>99000</v>
      </c>
      <c r="E48" s="10">
        <v>33000</v>
      </c>
      <c r="F48" s="10" t="s">
        <v>55</v>
      </c>
      <c r="G48" s="10" t="s">
        <v>55</v>
      </c>
      <c r="H48" s="10" t="s">
        <v>55</v>
      </c>
      <c r="I48" s="10" t="s">
        <v>55</v>
      </c>
      <c r="J48" s="10" t="s">
        <v>55</v>
      </c>
      <c r="K48" s="10" t="s">
        <v>55</v>
      </c>
      <c r="L48" s="10">
        <v>66000</v>
      </c>
      <c r="M48" s="10" t="s">
        <v>55</v>
      </c>
      <c r="N48" s="10" t="s">
        <v>55</v>
      </c>
      <c r="O48" s="10">
        <v>99000</v>
      </c>
      <c r="P48" s="10">
        <v>99000</v>
      </c>
    </row>
    <row r="49" spans="1:16" ht="24.95" customHeight="1" x14ac:dyDescent="0.15">
      <c r="A49" s="7" t="s">
        <v>148</v>
      </c>
      <c r="B49" s="6" t="s">
        <v>149</v>
      </c>
      <c r="C49" s="6" t="s">
        <v>144</v>
      </c>
      <c r="D49" s="10" t="s">
        <v>55</v>
      </c>
      <c r="E49" s="10" t="s">
        <v>55</v>
      </c>
      <c r="F49" s="10" t="s">
        <v>55</v>
      </c>
      <c r="G49" s="10" t="s">
        <v>55</v>
      </c>
      <c r="H49" s="10" t="s">
        <v>55</v>
      </c>
      <c r="I49" s="10" t="s">
        <v>55</v>
      </c>
      <c r="J49" s="10" t="s">
        <v>55</v>
      </c>
      <c r="K49" s="10" t="s">
        <v>55</v>
      </c>
      <c r="L49" s="10" t="s">
        <v>55</v>
      </c>
      <c r="M49" s="10" t="s">
        <v>55</v>
      </c>
      <c r="N49" s="10" t="s">
        <v>55</v>
      </c>
      <c r="O49" s="10">
        <v>0</v>
      </c>
      <c r="P49" s="10">
        <v>0</v>
      </c>
    </row>
    <row r="50" spans="1:16" ht="75" customHeight="1" x14ac:dyDescent="0.15">
      <c r="A50" s="7" t="s">
        <v>151</v>
      </c>
      <c r="B50" s="6" t="s">
        <v>152</v>
      </c>
      <c r="C50" s="6" t="s">
        <v>144</v>
      </c>
      <c r="D50" s="10">
        <v>220000</v>
      </c>
      <c r="E50" s="10">
        <v>130000</v>
      </c>
      <c r="F50" s="10" t="s">
        <v>55</v>
      </c>
      <c r="G50" s="10" t="s">
        <v>55</v>
      </c>
      <c r="H50" s="10" t="s">
        <v>55</v>
      </c>
      <c r="I50" s="10" t="s">
        <v>55</v>
      </c>
      <c r="J50" s="10" t="s">
        <v>55</v>
      </c>
      <c r="K50" s="10" t="s">
        <v>55</v>
      </c>
      <c r="L50" s="10">
        <v>90000</v>
      </c>
      <c r="M50" s="10" t="s">
        <v>55</v>
      </c>
      <c r="N50" s="10" t="s">
        <v>55</v>
      </c>
      <c r="O50" s="10">
        <v>220000</v>
      </c>
      <c r="P50" s="10">
        <v>220000</v>
      </c>
    </row>
    <row r="51" spans="1:16" ht="50.1" customHeight="1" x14ac:dyDescent="0.15">
      <c r="A51" s="7" t="s">
        <v>154</v>
      </c>
      <c r="B51" s="6" t="s">
        <v>155</v>
      </c>
      <c r="C51" s="6" t="s">
        <v>144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  <c r="M51" s="10" t="s">
        <v>55</v>
      </c>
      <c r="N51" s="10" t="s">
        <v>55</v>
      </c>
      <c r="O51" s="10">
        <v>0</v>
      </c>
      <c r="P51" s="10">
        <v>0</v>
      </c>
    </row>
    <row r="52" spans="1:16" ht="24.95" customHeight="1" x14ac:dyDescent="0.15">
      <c r="A52" s="7" t="s">
        <v>156</v>
      </c>
      <c r="B52" s="6" t="s">
        <v>157</v>
      </c>
      <c r="C52" s="6" t="s">
        <v>144</v>
      </c>
      <c r="D52" s="10" t="s">
        <v>55</v>
      </c>
      <c r="E52" s="10" t="s">
        <v>55</v>
      </c>
      <c r="F52" s="10" t="s">
        <v>55</v>
      </c>
      <c r="G52" s="10" t="s">
        <v>55</v>
      </c>
      <c r="H52" s="10" t="s">
        <v>55</v>
      </c>
      <c r="I52" s="10" t="s">
        <v>55</v>
      </c>
      <c r="J52" s="10" t="s">
        <v>55</v>
      </c>
      <c r="K52" s="10" t="s">
        <v>55</v>
      </c>
      <c r="L52" s="10" t="s">
        <v>55</v>
      </c>
      <c r="M52" s="10" t="s">
        <v>55</v>
      </c>
      <c r="N52" s="10" t="s">
        <v>55</v>
      </c>
      <c r="O52" s="10">
        <v>0</v>
      </c>
      <c r="P52" s="10">
        <v>0</v>
      </c>
    </row>
    <row r="53" spans="1:16" ht="50.1" customHeight="1" x14ac:dyDescent="0.15">
      <c r="A53" s="7" t="s">
        <v>159</v>
      </c>
      <c r="B53" s="6" t="s">
        <v>160</v>
      </c>
      <c r="C53" s="6" t="s">
        <v>161</v>
      </c>
      <c r="D53" s="10">
        <v>80000</v>
      </c>
      <c r="E53" s="10">
        <v>30000</v>
      </c>
      <c r="F53" s="10" t="s">
        <v>55</v>
      </c>
      <c r="G53" s="10" t="s">
        <v>55</v>
      </c>
      <c r="H53" s="10" t="s">
        <v>55</v>
      </c>
      <c r="I53" s="10" t="s">
        <v>55</v>
      </c>
      <c r="J53" s="10" t="s">
        <v>55</v>
      </c>
      <c r="K53" s="10" t="s">
        <v>55</v>
      </c>
      <c r="L53" s="10">
        <v>50000</v>
      </c>
      <c r="M53" s="10" t="s">
        <v>55</v>
      </c>
      <c r="N53" s="10" t="s">
        <v>55</v>
      </c>
      <c r="O53" s="10">
        <v>80000</v>
      </c>
      <c r="P53" s="10">
        <v>80000</v>
      </c>
    </row>
    <row r="54" spans="1:16" ht="63" customHeight="1" x14ac:dyDescent="0.15">
      <c r="A54" s="7" t="s">
        <v>145</v>
      </c>
      <c r="B54" s="6" t="s">
        <v>162</v>
      </c>
      <c r="C54" s="6" t="s">
        <v>161</v>
      </c>
      <c r="D54" s="10" t="s">
        <v>55</v>
      </c>
      <c r="E54" s="10" t="s">
        <v>55</v>
      </c>
      <c r="F54" s="10" t="s">
        <v>55</v>
      </c>
      <c r="G54" s="10" t="s">
        <v>55</v>
      </c>
      <c r="H54" s="10" t="s">
        <v>55</v>
      </c>
      <c r="I54" s="10" t="s">
        <v>55</v>
      </c>
      <c r="J54" s="10" t="s">
        <v>55</v>
      </c>
      <c r="K54" s="10" t="s">
        <v>55</v>
      </c>
      <c r="L54" s="10" t="s">
        <v>55</v>
      </c>
      <c r="M54" s="10" t="s">
        <v>55</v>
      </c>
      <c r="N54" s="10" t="s">
        <v>55</v>
      </c>
      <c r="O54" s="10">
        <v>0</v>
      </c>
      <c r="P54" s="10">
        <v>0</v>
      </c>
    </row>
    <row r="55" spans="1:16" ht="24.95" customHeight="1" x14ac:dyDescent="0.15">
      <c r="A55" s="7" t="s">
        <v>148</v>
      </c>
      <c r="B55" s="6" t="s">
        <v>163</v>
      </c>
      <c r="C55" s="6" t="s">
        <v>161</v>
      </c>
      <c r="D55" s="10" t="s">
        <v>55</v>
      </c>
      <c r="E55" s="10" t="s">
        <v>55</v>
      </c>
      <c r="F55" s="10" t="s">
        <v>55</v>
      </c>
      <c r="G55" s="10" t="s">
        <v>55</v>
      </c>
      <c r="H55" s="10" t="s">
        <v>55</v>
      </c>
      <c r="I55" s="10" t="s">
        <v>55</v>
      </c>
      <c r="J55" s="10" t="s">
        <v>55</v>
      </c>
      <c r="K55" s="10" t="s">
        <v>55</v>
      </c>
      <c r="L55" s="10" t="s">
        <v>55</v>
      </c>
      <c r="M55" s="10" t="s">
        <v>55</v>
      </c>
      <c r="N55" s="10" t="s">
        <v>55</v>
      </c>
      <c r="O55" s="10">
        <v>0</v>
      </c>
      <c r="P55" s="10">
        <v>0</v>
      </c>
    </row>
    <row r="56" spans="1:16" ht="75" customHeight="1" x14ac:dyDescent="0.15">
      <c r="A56" s="7" t="s">
        <v>151</v>
      </c>
      <c r="B56" s="6" t="s">
        <v>164</v>
      </c>
      <c r="C56" s="6" t="s">
        <v>161</v>
      </c>
      <c r="D56" s="10">
        <v>80000</v>
      </c>
      <c r="E56" s="10">
        <v>30000</v>
      </c>
      <c r="F56" s="10" t="s">
        <v>55</v>
      </c>
      <c r="G56" s="10" t="s">
        <v>55</v>
      </c>
      <c r="H56" s="10" t="s">
        <v>55</v>
      </c>
      <c r="I56" s="10" t="s">
        <v>55</v>
      </c>
      <c r="J56" s="10" t="s">
        <v>55</v>
      </c>
      <c r="K56" s="10" t="s">
        <v>55</v>
      </c>
      <c r="L56" s="10">
        <v>50000</v>
      </c>
      <c r="M56" s="10" t="s">
        <v>55</v>
      </c>
      <c r="N56" s="10" t="s">
        <v>55</v>
      </c>
      <c r="O56" s="10">
        <v>80000</v>
      </c>
      <c r="P56" s="10">
        <v>80000</v>
      </c>
    </row>
    <row r="57" spans="1:16" ht="50.1" customHeight="1" x14ac:dyDescent="0.15">
      <c r="A57" s="7" t="s">
        <v>154</v>
      </c>
      <c r="B57" s="6" t="s">
        <v>165</v>
      </c>
      <c r="C57" s="6" t="s">
        <v>161</v>
      </c>
      <c r="D57" s="10" t="s">
        <v>55</v>
      </c>
      <c r="E57" s="10" t="s">
        <v>55</v>
      </c>
      <c r="F57" s="10" t="s">
        <v>55</v>
      </c>
      <c r="G57" s="10" t="s">
        <v>55</v>
      </c>
      <c r="H57" s="10" t="s">
        <v>55</v>
      </c>
      <c r="I57" s="10" t="s">
        <v>55</v>
      </c>
      <c r="J57" s="10" t="s">
        <v>55</v>
      </c>
      <c r="K57" s="10" t="s">
        <v>55</v>
      </c>
      <c r="L57" s="10" t="s">
        <v>55</v>
      </c>
      <c r="M57" s="10" t="s">
        <v>55</v>
      </c>
      <c r="N57" s="10" t="s">
        <v>55</v>
      </c>
      <c r="O57" s="10">
        <v>0</v>
      </c>
      <c r="P57" s="10">
        <v>0</v>
      </c>
    </row>
    <row r="58" spans="1:16" ht="75" customHeight="1" x14ac:dyDescent="0.15">
      <c r="A58" s="7" t="s">
        <v>166</v>
      </c>
      <c r="B58" s="6" t="s">
        <v>167</v>
      </c>
      <c r="C58" s="6" t="s">
        <v>168</v>
      </c>
      <c r="D58" s="10">
        <v>35913040.630000003</v>
      </c>
      <c r="E58" s="10">
        <v>32147900</v>
      </c>
      <c r="F58" s="10" t="s">
        <v>55</v>
      </c>
      <c r="G58" s="10">
        <v>1508790.31</v>
      </c>
      <c r="H58" s="10" t="s">
        <v>55</v>
      </c>
      <c r="I58" s="10" t="s">
        <v>55</v>
      </c>
      <c r="J58" s="10" t="s">
        <v>55</v>
      </c>
      <c r="K58" s="10" t="s">
        <v>55</v>
      </c>
      <c r="L58" s="10">
        <v>2256350.3199999998</v>
      </c>
      <c r="M58" s="10" t="s">
        <v>55</v>
      </c>
      <c r="N58" s="10" t="s">
        <v>55</v>
      </c>
      <c r="O58" s="10">
        <v>34390338.399999999</v>
      </c>
      <c r="P58" s="10">
        <v>34390338.399999999</v>
      </c>
    </row>
    <row r="59" spans="1:16" ht="38.1" customHeight="1" x14ac:dyDescent="0.15">
      <c r="A59" s="7" t="s">
        <v>169</v>
      </c>
      <c r="B59" s="6" t="s">
        <v>170</v>
      </c>
      <c r="C59" s="6" t="s">
        <v>168</v>
      </c>
      <c r="D59" s="10">
        <v>35913040.630000003</v>
      </c>
      <c r="E59" s="10">
        <v>32147900</v>
      </c>
      <c r="F59" s="10" t="s">
        <v>55</v>
      </c>
      <c r="G59" s="10">
        <v>1508790.31</v>
      </c>
      <c r="H59" s="10" t="s">
        <v>55</v>
      </c>
      <c r="I59" s="10" t="s">
        <v>55</v>
      </c>
      <c r="J59" s="10" t="s">
        <v>55</v>
      </c>
      <c r="K59" s="10" t="s">
        <v>55</v>
      </c>
      <c r="L59" s="10">
        <v>2256350.3199999998</v>
      </c>
      <c r="M59" s="10" t="s">
        <v>55</v>
      </c>
      <c r="N59" s="10" t="s">
        <v>55</v>
      </c>
      <c r="O59" s="10">
        <v>34390338.399999999</v>
      </c>
      <c r="P59" s="10">
        <v>34390338.399999999</v>
      </c>
    </row>
    <row r="60" spans="1:16" ht="24.95" customHeight="1" x14ac:dyDescent="0.15">
      <c r="A60" s="7" t="s">
        <v>172</v>
      </c>
      <c r="B60" s="6" t="s">
        <v>173</v>
      </c>
      <c r="C60" s="6" t="s">
        <v>168</v>
      </c>
      <c r="D60" s="10" t="s">
        <v>55</v>
      </c>
      <c r="E60" s="10" t="s">
        <v>55</v>
      </c>
      <c r="F60" s="10" t="s">
        <v>55</v>
      </c>
      <c r="G60" s="10" t="s">
        <v>55</v>
      </c>
      <c r="H60" s="10" t="s">
        <v>55</v>
      </c>
      <c r="I60" s="10" t="s">
        <v>55</v>
      </c>
      <c r="J60" s="10" t="s">
        <v>55</v>
      </c>
      <c r="K60" s="10" t="s">
        <v>55</v>
      </c>
      <c r="L60" s="10" t="s">
        <v>55</v>
      </c>
      <c r="M60" s="10" t="s">
        <v>55</v>
      </c>
      <c r="N60" s="10" t="s">
        <v>55</v>
      </c>
      <c r="O60" s="10">
        <v>0</v>
      </c>
      <c r="P60" s="10">
        <v>0</v>
      </c>
    </row>
    <row r="61" spans="1:16" ht="24.95" customHeight="1" x14ac:dyDescent="0.15">
      <c r="A61" s="7" t="s">
        <v>174</v>
      </c>
      <c r="B61" s="6" t="s">
        <v>175</v>
      </c>
      <c r="C61" s="6" t="s">
        <v>176</v>
      </c>
      <c r="D61" s="10">
        <v>2517173.4900000002</v>
      </c>
      <c r="E61" s="10">
        <v>707153.49</v>
      </c>
      <c r="F61" s="10" t="s">
        <v>55</v>
      </c>
      <c r="G61" s="10" t="s">
        <v>55</v>
      </c>
      <c r="H61" s="10" t="s">
        <v>55</v>
      </c>
      <c r="I61" s="10" t="s">
        <v>55</v>
      </c>
      <c r="J61" s="10" t="s">
        <v>55</v>
      </c>
      <c r="K61" s="10" t="s">
        <v>55</v>
      </c>
      <c r="L61" s="10">
        <v>1810020</v>
      </c>
      <c r="M61" s="10" t="s">
        <v>55</v>
      </c>
      <c r="N61" s="10" t="s">
        <v>55</v>
      </c>
      <c r="O61" s="10">
        <v>920000</v>
      </c>
      <c r="P61" s="10">
        <v>920000</v>
      </c>
    </row>
    <row r="62" spans="1:16" ht="63" customHeight="1" x14ac:dyDescent="0.15">
      <c r="A62" s="7" t="s">
        <v>177</v>
      </c>
      <c r="B62" s="6" t="s">
        <v>178</v>
      </c>
      <c r="C62" s="6" t="s">
        <v>179</v>
      </c>
      <c r="D62" s="10">
        <v>749153.49</v>
      </c>
      <c r="E62" s="10">
        <v>707153.49</v>
      </c>
      <c r="F62" s="10" t="s">
        <v>55</v>
      </c>
      <c r="G62" s="10" t="s">
        <v>55</v>
      </c>
      <c r="H62" s="10" t="s">
        <v>55</v>
      </c>
      <c r="I62" s="10" t="s">
        <v>55</v>
      </c>
      <c r="J62" s="10" t="s">
        <v>55</v>
      </c>
      <c r="K62" s="10" t="s">
        <v>55</v>
      </c>
      <c r="L62" s="10">
        <v>42000</v>
      </c>
      <c r="M62" s="10" t="s">
        <v>55</v>
      </c>
      <c r="N62" s="10" t="s">
        <v>55</v>
      </c>
      <c r="O62" s="10">
        <v>199000</v>
      </c>
      <c r="P62" s="10">
        <v>199000</v>
      </c>
    </row>
    <row r="63" spans="1:16" ht="63" customHeight="1" x14ac:dyDescent="0.15">
      <c r="A63" s="7" t="s">
        <v>181</v>
      </c>
      <c r="B63" s="6" t="s">
        <v>182</v>
      </c>
      <c r="C63" s="6" t="s">
        <v>183</v>
      </c>
      <c r="D63" s="10">
        <v>749153.49</v>
      </c>
      <c r="E63" s="10">
        <v>707153.49</v>
      </c>
      <c r="F63" s="10" t="s">
        <v>55</v>
      </c>
      <c r="G63" s="10" t="s">
        <v>55</v>
      </c>
      <c r="H63" s="10" t="s">
        <v>55</v>
      </c>
      <c r="I63" s="10" t="s">
        <v>55</v>
      </c>
      <c r="J63" s="10" t="s">
        <v>55</v>
      </c>
      <c r="K63" s="10" t="s">
        <v>55</v>
      </c>
      <c r="L63" s="10">
        <v>42000</v>
      </c>
      <c r="M63" s="10" t="s">
        <v>55</v>
      </c>
      <c r="N63" s="10" t="s">
        <v>55</v>
      </c>
      <c r="O63" s="10">
        <v>199000</v>
      </c>
      <c r="P63" s="10">
        <v>199000</v>
      </c>
    </row>
    <row r="64" spans="1:16" ht="50.1" customHeight="1" x14ac:dyDescent="0.15">
      <c r="A64" s="7" t="s">
        <v>184</v>
      </c>
      <c r="B64" s="6" t="s">
        <v>185</v>
      </c>
      <c r="C64" s="6" t="s">
        <v>186</v>
      </c>
      <c r="D64" s="10">
        <v>1768020</v>
      </c>
      <c r="E64" s="10" t="s">
        <v>55</v>
      </c>
      <c r="F64" s="10" t="s">
        <v>55</v>
      </c>
      <c r="G64" s="10" t="s">
        <v>55</v>
      </c>
      <c r="H64" s="10" t="s">
        <v>55</v>
      </c>
      <c r="I64" s="10" t="s">
        <v>55</v>
      </c>
      <c r="J64" s="10" t="s">
        <v>55</v>
      </c>
      <c r="K64" s="10" t="s">
        <v>55</v>
      </c>
      <c r="L64" s="10">
        <v>1768020</v>
      </c>
      <c r="M64" s="10" t="s">
        <v>55</v>
      </c>
      <c r="N64" s="10" t="s">
        <v>55</v>
      </c>
      <c r="O64" s="10">
        <v>721000</v>
      </c>
      <c r="P64" s="10">
        <v>721000</v>
      </c>
    </row>
    <row r="65" spans="1:16" ht="24.95" customHeight="1" x14ac:dyDescent="0.15">
      <c r="A65" s="7" t="s">
        <v>187</v>
      </c>
      <c r="B65" s="6" t="s">
        <v>188</v>
      </c>
      <c r="C65" s="6" t="s">
        <v>186</v>
      </c>
      <c r="D65" s="10" t="s">
        <v>55</v>
      </c>
      <c r="E65" s="10" t="s">
        <v>55</v>
      </c>
      <c r="F65" s="10" t="s">
        <v>55</v>
      </c>
      <c r="G65" s="10" t="s">
        <v>55</v>
      </c>
      <c r="H65" s="10" t="s">
        <v>55</v>
      </c>
      <c r="I65" s="10" t="s">
        <v>55</v>
      </c>
      <c r="J65" s="10" t="s">
        <v>55</v>
      </c>
      <c r="K65" s="10" t="s">
        <v>55</v>
      </c>
      <c r="L65" s="10" t="s">
        <v>55</v>
      </c>
      <c r="M65" s="10" t="s">
        <v>55</v>
      </c>
      <c r="N65" s="10" t="s">
        <v>55</v>
      </c>
      <c r="O65" s="10">
        <v>0</v>
      </c>
      <c r="P65" s="10">
        <v>0</v>
      </c>
    </row>
    <row r="66" spans="1:16" ht="63" customHeight="1" x14ac:dyDescent="0.15">
      <c r="A66" s="7" t="s">
        <v>190</v>
      </c>
      <c r="B66" s="6" t="s">
        <v>191</v>
      </c>
      <c r="C66" s="6" t="s">
        <v>186</v>
      </c>
      <c r="D66" s="10">
        <v>1768020</v>
      </c>
      <c r="E66" s="10" t="s">
        <v>55</v>
      </c>
      <c r="F66" s="10" t="s">
        <v>55</v>
      </c>
      <c r="G66" s="10" t="s">
        <v>55</v>
      </c>
      <c r="H66" s="10" t="s">
        <v>55</v>
      </c>
      <c r="I66" s="10" t="s">
        <v>55</v>
      </c>
      <c r="J66" s="10" t="s">
        <v>55</v>
      </c>
      <c r="K66" s="10" t="s">
        <v>55</v>
      </c>
      <c r="L66" s="10">
        <v>1768020</v>
      </c>
      <c r="M66" s="10" t="s">
        <v>55</v>
      </c>
      <c r="N66" s="10" t="s">
        <v>55</v>
      </c>
      <c r="O66" s="10">
        <v>721000</v>
      </c>
      <c r="P66" s="10">
        <v>721000</v>
      </c>
    </row>
    <row r="67" spans="1:16" ht="99.95" customHeight="1" x14ac:dyDescent="0.15">
      <c r="A67" s="7" t="s">
        <v>193</v>
      </c>
      <c r="B67" s="6" t="s">
        <v>194</v>
      </c>
      <c r="C67" s="6" t="s">
        <v>195</v>
      </c>
      <c r="D67" s="10" t="s">
        <v>55</v>
      </c>
      <c r="E67" s="10" t="s">
        <v>55</v>
      </c>
      <c r="F67" s="10" t="s">
        <v>55</v>
      </c>
      <c r="G67" s="10" t="s">
        <v>55</v>
      </c>
      <c r="H67" s="10" t="s">
        <v>55</v>
      </c>
      <c r="I67" s="10" t="s">
        <v>55</v>
      </c>
      <c r="J67" s="10" t="s">
        <v>55</v>
      </c>
      <c r="K67" s="10" t="s">
        <v>55</v>
      </c>
      <c r="L67" s="10" t="s">
        <v>55</v>
      </c>
      <c r="M67" s="10" t="s">
        <v>55</v>
      </c>
      <c r="N67" s="10" t="s">
        <v>55</v>
      </c>
      <c r="O67" s="10">
        <v>0</v>
      </c>
      <c r="P67" s="10">
        <v>0</v>
      </c>
    </row>
    <row r="68" spans="1:16" ht="24.95" customHeight="1" x14ac:dyDescent="0.15">
      <c r="A68" s="7" t="s">
        <v>196</v>
      </c>
      <c r="B68" s="6" t="s">
        <v>197</v>
      </c>
      <c r="C68" s="6" t="s">
        <v>198</v>
      </c>
      <c r="D68" s="10" t="s">
        <v>55</v>
      </c>
      <c r="E68" s="10" t="s">
        <v>55</v>
      </c>
      <c r="F68" s="10" t="s">
        <v>55</v>
      </c>
      <c r="G68" s="10" t="s">
        <v>55</v>
      </c>
      <c r="H68" s="10" t="s">
        <v>55</v>
      </c>
      <c r="I68" s="10" t="s">
        <v>55</v>
      </c>
      <c r="J68" s="10" t="s">
        <v>55</v>
      </c>
      <c r="K68" s="10" t="s">
        <v>55</v>
      </c>
      <c r="L68" s="10" t="s">
        <v>55</v>
      </c>
      <c r="M68" s="10" t="s">
        <v>55</v>
      </c>
      <c r="N68" s="10" t="s">
        <v>55</v>
      </c>
      <c r="O68" s="10">
        <v>0</v>
      </c>
      <c r="P68" s="10">
        <v>0</v>
      </c>
    </row>
    <row r="69" spans="1:16" ht="24.95" customHeight="1" x14ac:dyDescent="0.15">
      <c r="A69" s="7" t="s">
        <v>199</v>
      </c>
      <c r="B69" s="6" t="s">
        <v>200</v>
      </c>
      <c r="C69" s="6" t="s">
        <v>201</v>
      </c>
      <c r="D69" s="10">
        <v>3055238</v>
      </c>
      <c r="E69" s="10">
        <v>2960030</v>
      </c>
      <c r="F69" s="10" t="s">
        <v>55</v>
      </c>
      <c r="G69" s="10" t="s">
        <v>55</v>
      </c>
      <c r="H69" s="10" t="s">
        <v>55</v>
      </c>
      <c r="I69" s="10" t="s">
        <v>55</v>
      </c>
      <c r="J69" s="10" t="s">
        <v>55</v>
      </c>
      <c r="K69" s="10" t="s">
        <v>55</v>
      </c>
      <c r="L69" s="10">
        <v>95208</v>
      </c>
      <c r="M69" s="10" t="s">
        <v>55</v>
      </c>
      <c r="N69" s="10" t="s">
        <v>55</v>
      </c>
      <c r="O69" s="10">
        <v>2964332</v>
      </c>
      <c r="P69" s="10">
        <v>2964332</v>
      </c>
    </row>
    <row r="70" spans="1:16" ht="38.1" customHeight="1" x14ac:dyDescent="0.15">
      <c r="A70" s="7" t="s">
        <v>202</v>
      </c>
      <c r="B70" s="6" t="s">
        <v>203</v>
      </c>
      <c r="C70" s="6" t="s">
        <v>204</v>
      </c>
      <c r="D70" s="10">
        <v>2793356</v>
      </c>
      <c r="E70" s="10">
        <v>2793356</v>
      </c>
      <c r="F70" s="10" t="s">
        <v>55</v>
      </c>
      <c r="G70" s="10" t="s">
        <v>55</v>
      </c>
      <c r="H70" s="10" t="s">
        <v>55</v>
      </c>
      <c r="I70" s="10" t="s">
        <v>55</v>
      </c>
      <c r="J70" s="10" t="s">
        <v>55</v>
      </c>
      <c r="K70" s="10" t="s">
        <v>55</v>
      </c>
      <c r="L70" s="10" t="s">
        <v>55</v>
      </c>
      <c r="M70" s="10" t="s">
        <v>55</v>
      </c>
      <c r="N70" s="10" t="s">
        <v>55</v>
      </c>
      <c r="O70" s="10">
        <v>2793356</v>
      </c>
      <c r="P70" s="10">
        <v>2793356</v>
      </c>
    </row>
    <row r="71" spans="1:16" ht="75" customHeight="1" x14ac:dyDescent="0.15">
      <c r="A71" s="7" t="s">
        <v>206</v>
      </c>
      <c r="B71" s="6" t="s">
        <v>207</v>
      </c>
      <c r="C71" s="6" t="s">
        <v>208</v>
      </c>
      <c r="D71" s="10">
        <v>166674</v>
      </c>
      <c r="E71" s="10">
        <v>166674</v>
      </c>
      <c r="F71" s="10" t="s">
        <v>55</v>
      </c>
      <c r="G71" s="10" t="s">
        <v>55</v>
      </c>
      <c r="H71" s="10" t="s">
        <v>55</v>
      </c>
      <c r="I71" s="10" t="s">
        <v>55</v>
      </c>
      <c r="J71" s="10" t="s">
        <v>55</v>
      </c>
      <c r="K71" s="10" t="s">
        <v>55</v>
      </c>
      <c r="L71" s="10" t="s">
        <v>55</v>
      </c>
      <c r="M71" s="10" t="s">
        <v>55</v>
      </c>
      <c r="N71" s="10" t="s">
        <v>55</v>
      </c>
      <c r="O71" s="10">
        <v>166674</v>
      </c>
      <c r="P71" s="10">
        <v>166674</v>
      </c>
    </row>
    <row r="72" spans="1:16" ht="50.1" customHeight="1" x14ac:dyDescent="0.15">
      <c r="A72" s="7" t="s">
        <v>209</v>
      </c>
      <c r="B72" s="6" t="s">
        <v>210</v>
      </c>
      <c r="C72" s="6" t="s">
        <v>211</v>
      </c>
      <c r="D72" s="10">
        <v>95208</v>
      </c>
      <c r="E72" s="10" t="s">
        <v>55</v>
      </c>
      <c r="F72" s="10" t="s">
        <v>55</v>
      </c>
      <c r="G72" s="10" t="s">
        <v>55</v>
      </c>
      <c r="H72" s="10" t="s">
        <v>55</v>
      </c>
      <c r="I72" s="10" t="s">
        <v>55</v>
      </c>
      <c r="J72" s="10" t="s">
        <v>55</v>
      </c>
      <c r="K72" s="10" t="s">
        <v>55</v>
      </c>
      <c r="L72" s="10">
        <v>95208</v>
      </c>
      <c r="M72" s="10" t="s">
        <v>55</v>
      </c>
      <c r="N72" s="10" t="s">
        <v>55</v>
      </c>
      <c r="O72" s="10">
        <v>4302</v>
      </c>
      <c r="P72" s="10">
        <v>4302</v>
      </c>
    </row>
    <row r="73" spans="1:16" ht="24.95" customHeight="1" x14ac:dyDescent="0.15">
      <c r="A73" s="7" t="s">
        <v>212</v>
      </c>
      <c r="B73" s="6" t="s">
        <v>213</v>
      </c>
      <c r="C73" s="6" t="s">
        <v>211</v>
      </c>
      <c r="D73" s="10">
        <v>95208</v>
      </c>
      <c r="E73" s="10" t="s">
        <v>55</v>
      </c>
      <c r="F73" s="10" t="s">
        <v>55</v>
      </c>
      <c r="G73" s="10" t="s">
        <v>55</v>
      </c>
      <c r="H73" s="10" t="s">
        <v>55</v>
      </c>
      <c r="I73" s="10" t="s">
        <v>55</v>
      </c>
      <c r="J73" s="10" t="s">
        <v>55</v>
      </c>
      <c r="K73" s="10" t="s">
        <v>55</v>
      </c>
      <c r="L73" s="10">
        <v>95208</v>
      </c>
      <c r="M73" s="10" t="s">
        <v>55</v>
      </c>
      <c r="N73" s="10" t="s">
        <v>55</v>
      </c>
      <c r="O73" s="10">
        <v>4302</v>
      </c>
      <c r="P73" s="10">
        <v>4302</v>
      </c>
    </row>
    <row r="74" spans="1:16" ht="24.95" customHeight="1" x14ac:dyDescent="0.15">
      <c r="A74" s="7" t="s">
        <v>215</v>
      </c>
      <c r="B74" s="6" t="s">
        <v>216</v>
      </c>
      <c r="C74" s="6" t="s">
        <v>211</v>
      </c>
      <c r="D74" s="10" t="s">
        <v>55</v>
      </c>
      <c r="E74" s="10" t="s">
        <v>55</v>
      </c>
      <c r="F74" s="10" t="s">
        <v>55</v>
      </c>
      <c r="G74" s="10" t="s">
        <v>55</v>
      </c>
      <c r="H74" s="10" t="s">
        <v>55</v>
      </c>
      <c r="I74" s="10" t="s">
        <v>55</v>
      </c>
      <c r="J74" s="10" t="s">
        <v>55</v>
      </c>
      <c r="K74" s="10" t="s">
        <v>55</v>
      </c>
      <c r="L74" s="10" t="s">
        <v>55</v>
      </c>
      <c r="M74" s="10" t="s">
        <v>55</v>
      </c>
      <c r="N74" s="10" t="s">
        <v>55</v>
      </c>
      <c r="O74" s="10">
        <v>0</v>
      </c>
      <c r="P74" s="10">
        <v>0</v>
      </c>
    </row>
    <row r="75" spans="1:16" ht="24.95" customHeight="1" x14ac:dyDescent="0.15">
      <c r="A75" s="7" t="s">
        <v>217</v>
      </c>
      <c r="B75" s="6" t="s">
        <v>218</v>
      </c>
      <c r="C75" s="6" t="s">
        <v>211</v>
      </c>
      <c r="D75" s="10" t="s">
        <v>55</v>
      </c>
      <c r="E75" s="10" t="s">
        <v>55</v>
      </c>
      <c r="F75" s="10" t="s">
        <v>55</v>
      </c>
      <c r="G75" s="10" t="s">
        <v>55</v>
      </c>
      <c r="H75" s="10" t="s">
        <v>55</v>
      </c>
      <c r="I75" s="10" t="s">
        <v>55</v>
      </c>
      <c r="J75" s="10" t="s">
        <v>55</v>
      </c>
      <c r="K75" s="10" t="s">
        <v>55</v>
      </c>
      <c r="L75" s="10" t="s">
        <v>55</v>
      </c>
      <c r="M75" s="10" t="s">
        <v>55</v>
      </c>
      <c r="N75" s="10" t="s">
        <v>55</v>
      </c>
      <c r="O75" s="10">
        <v>0</v>
      </c>
      <c r="P75" s="10">
        <v>0</v>
      </c>
    </row>
    <row r="76" spans="1:16" ht="24.95" customHeight="1" x14ac:dyDescent="0.15">
      <c r="A76" s="7" t="s">
        <v>220</v>
      </c>
      <c r="B76" s="6" t="s">
        <v>221</v>
      </c>
      <c r="C76" s="6" t="s">
        <v>54</v>
      </c>
      <c r="D76" s="10" t="s">
        <v>55</v>
      </c>
      <c r="E76" s="10" t="s">
        <v>55</v>
      </c>
      <c r="F76" s="10" t="s">
        <v>55</v>
      </c>
      <c r="G76" s="10" t="s">
        <v>55</v>
      </c>
      <c r="H76" s="10" t="s">
        <v>55</v>
      </c>
      <c r="I76" s="10" t="s">
        <v>55</v>
      </c>
      <c r="J76" s="10" t="s">
        <v>55</v>
      </c>
      <c r="K76" s="10" t="s">
        <v>55</v>
      </c>
      <c r="L76" s="10" t="s">
        <v>55</v>
      </c>
      <c r="M76" s="10" t="s">
        <v>55</v>
      </c>
      <c r="N76" s="10" t="s">
        <v>55</v>
      </c>
      <c r="O76" s="10">
        <v>0</v>
      </c>
      <c r="P76" s="10">
        <v>0</v>
      </c>
    </row>
    <row r="77" spans="1:16" ht="38.1" customHeight="1" x14ac:dyDescent="0.15">
      <c r="A77" s="7" t="s">
        <v>222</v>
      </c>
      <c r="B77" s="6" t="s">
        <v>223</v>
      </c>
      <c r="C77" s="6" t="s">
        <v>224</v>
      </c>
      <c r="D77" s="10" t="s">
        <v>55</v>
      </c>
      <c r="E77" s="10" t="s">
        <v>55</v>
      </c>
      <c r="F77" s="10" t="s">
        <v>55</v>
      </c>
      <c r="G77" s="10" t="s">
        <v>55</v>
      </c>
      <c r="H77" s="10" t="s">
        <v>55</v>
      </c>
      <c r="I77" s="10" t="s">
        <v>55</v>
      </c>
      <c r="J77" s="10" t="s">
        <v>55</v>
      </c>
      <c r="K77" s="10" t="s">
        <v>55</v>
      </c>
      <c r="L77" s="10" t="s">
        <v>55</v>
      </c>
      <c r="M77" s="10" t="s">
        <v>55</v>
      </c>
      <c r="N77" s="10" t="s">
        <v>55</v>
      </c>
      <c r="O77" s="10">
        <v>0</v>
      </c>
      <c r="P77" s="10">
        <v>0</v>
      </c>
    </row>
    <row r="78" spans="1:16" ht="24.95" customHeight="1" x14ac:dyDescent="0.15">
      <c r="A78" s="7" t="s">
        <v>226</v>
      </c>
      <c r="B78" s="6" t="s">
        <v>227</v>
      </c>
      <c r="C78" s="6" t="s">
        <v>228</v>
      </c>
      <c r="D78" s="10" t="s">
        <v>55</v>
      </c>
      <c r="E78" s="10" t="s">
        <v>55</v>
      </c>
      <c r="F78" s="10" t="s">
        <v>55</v>
      </c>
      <c r="G78" s="10" t="s">
        <v>55</v>
      </c>
      <c r="H78" s="10" t="s">
        <v>55</v>
      </c>
      <c r="I78" s="10" t="s">
        <v>55</v>
      </c>
      <c r="J78" s="10" t="s">
        <v>55</v>
      </c>
      <c r="K78" s="10" t="s">
        <v>55</v>
      </c>
      <c r="L78" s="10" t="s">
        <v>55</v>
      </c>
      <c r="M78" s="10" t="s">
        <v>55</v>
      </c>
      <c r="N78" s="10" t="s">
        <v>55</v>
      </c>
      <c r="O78" s="10">
        <v>0</v>
      </c>
      <c r="P78" s="10">
        <v>0</v>
      </c>
    </row>
    <row r="79" spans="1:16" ht="50.1" customHeight="1" x14ac:dyDescent="0.15">
      <c r="A79" s="7" t="s">
        <v>229</v>
      </c>
      <c r="B79" s="6" t="s">
        <v>230</v>
      </c>
      <c r="C79" s="6" t="s">
        <v>231</v>
      </c>
      <c r="D79" s="10" t="s">
        <v>55</v>
      </c>
      <c r="E79" s="10" t="s">
        <v>55</v>
      </c>
      <c r="F79" s="10" t="s">
        <v>55</v>
      </c>
      <c r="G79" s="10" t="s">
        <v>55</v>
      </c>
      <c r="H79" s="10" t="s">
        <v>55</v>
      </c>
      <c r="I79" s="10" t="s">
        <v>55</v>
      </c>
      <c r="J79" s="10" t="s">
        <v>55</v>
      </c>
      <c r="K79" s="10" t="s">
        <v>55</v>
      </c>
      <c r="L79" s="10" t="s">
        <v>55</v>
      </c>
      <c r="M79" s="10" t="s">
        <v>55</v>
      </c>
      <c r="N79" s="10" t="s">
        <v>55</v>
      </c>
      <c r="O79" s="10">
        <v>0</v>
      </c>
      <c r="P79" s="10">
        <v>0</v>
      </c>
    </row>
    <row r="80" spans="1:16" ht="50.1" customHeight="1" x14ac:dyDescent="0.15">
      <c r="A80" s="7" t="s">
        <v>233</v>
      </c>
      <c r="B80" s="6" t="s">
        <v>234</v>
      </c>
      <c r="C80" s="6" t="s">
        <v>235</v>
      </c>
      <c r="D80" s="10" t="s">
        <v>55</v>
      </c>
      <c r="E80" s="10" t="s">
        <v>55</v>
      </c>
      <c r="F80" s="10" t="s">
        <v>55</v>
      </c>
      <c r="G80" s="10" t="s">
        <v>55</v>
      </c>
      <c r="H80" s="10" t="s">
        <v>55</v>
      </c>
      <c r="I80" s="10" t="s">
        <v>55</v>
      </c>
      <c r="J80" s="10" t="s">
        <v>55</v>
      </c>
      <c r="K80" s="10" t="s">
        <v>55</v>
      </c>
      <c r="L80" s="10" t="s">
        <v>55</v>
      </c>
      <c r="M80" s="10" t="s">
        <v>55</v>
      </c>
      <c r="N80" s="10" t="s">
        <v>55</v>
      </c>
      <c r="O80" s="10">
        <v>0</v>
      </c>
      <c r="P80" s="10">
        <v>0</v>
      </c>
    </row>
    <row r="81" spans="1:16" ht="24.95" customHeight="1" x14ac:dyDescent="0.15">
      <c r="A81" s="7" t="s">
        <v>236</v>
      </c>
      <c r="B81" s="6" t="s">
        <v>237</v>
      </c>
      <c r="C81" s="6" t="s">
        <v>238</v>
      </c>
      <c r="D81" s="10" t="s">
        <v>55</v>
      </c>
      <c r="E81" s="10" t="s">
        <v>55</v>
      </c>
      <c r="F81" s="10" t="s">
        <v>55</v>
      </c>
      <c r="G81" s="10" t="s">
        <v>55</v>
      </c>
      <c r="H81" s="10" t="s">
        <v>55</v>
      </c>
      <c r="I81" s="10" t="s">
        <v>55</v>
      </c>
      <c r="J81" s="10" t="s">
        <v>55</v>
      </c>
      <c r="K81" s="10" t="s">
        <v>55</v>
      </c>
      <c r="L81" s="10" t="s">
        <v>55</v>
      </c>
      <c r="M81" s="10" t="s">
        <v>55</v>
      </c>
      <c r="N81" s="10" t="s">
        <v>55</v>
      </c>
      <c r="O81" s="10">
        <v>0</v>
      </c>
      <c r="P81" s="10">
        <v>0</v>
      </c>
    </row>
    <row r="82" spans="1:16" ht="63" customHeight="1" x14ac:dyDescent="0.15">
      <c r="A82" s="7" t="s">
        <v>240</v>
      </c>
      <c r="B82" s="6" t="s">
        <v>241</v>
      </c>
      <c r="C82" s="6" t="s">
        <v>238</v>
      </c>
      <c r="D82" s="10" t="s">
        <v>55</v>
      </c>
      <c r="E82" s="10" t="s">
        <v>55</v>
      </c>
      <c r="F82" s="10" t="s">
        <v>55</v>
      </c>
      <c r="G82" s="10" t="s">
        <v>55</v>
      </c>
      <c r="H82" s="10" t="s">
        <v>55</v>
      </c>
      <c r="I82" s="10" t="s">
        <v>55</v>
      </c>
      <c r="J82" s="10" t="s">
        <v>55</v>
      </c>
      <c r="K82" s="10" t="s">
        <v>55</v>
      </c>
      <c r="L82" s="10" t="s">
        <v>55</v>
      </c>
      <c r="M82" s="10" t="s">
        <v>55</v>
      </c>
      <c r="N82" s="10" t="s">
        <v>55</v>
      </c>
      <c r="O82" s="10">
        <v>0</v>
      </c>
      <c r="P82" s="10">
        <v>0</v>
      </c>
    </row>
    <row r="83" spans="1:16" ht="50.1" customHeight="1" x14ac:dyDescent="0.15">
      <c r="A83" s="7" t="s">
        <v>242</v>
      </c>
      <c r="B83" s="6" t="s">
        <v>243</v>
      </c>
      <c r="C83" s="6" t="s">
        <v>238</v>
      </c>
      <c r="D83" s="10" t="s">
        <v>55</v>
      </c>
      <c r="E83" s="10" t="s">
        <v>55</v>
      </c>
      <c r="F83" s="10" t="s">
        <v>55</v>
      </c>
      <c r="G83" s="10" t="s">
        <v>55</v>
      </c>
      <c r="H83" s="10" t="s">
        <v>55</v>
      </c>
      <c r="I83" s="10" t="s">
        <v>55</v>
      </c>
      <c r="J83" s="10" t="s">
        <v>55</v>
      </c>
      <c r="K83" s="10" t="s">
        <v>55</v>
      </c>
      <c r="L83" s="10" t="s">
        <v>55</v>
      </c>
      <c r="M83" s="10" t="s">
        <v>55</v>
      </c>
      <c r="N83" s="10" t="s">
        <v>55</v>
      </c>
      <c r="O83" s="10">
        <v>0</v>
      </c>
      <c r="P83" s="10">
        <v>0</v>
      </c>
    </row>
    <row r="84" spans="1:16" ht="75" customHeight="1" x14ac:dyDescent="0.15">
      <c r="A84" s="7" t="s">
        <v>244</v>
      </c>
      <c r="B84" s="6" t="s">
        <v>245</v>
      </c>
      <c r="C84" s="6" t="s">
        <v>246</v>
      </c>
      <c r="D84" s="10" t="s">
        <v>55</v>
      </c>
      <c r="E84" s="10" t="s">
        <v>55</v>
      </c>
      <c r="F84" s="10" t="s">
        <v>55</v>
      </c>
      <c r="G84" s="10" t="s">
        <v>55</v>
      </c>
      <c r="H84" s="10" t="s">
        <v>55</v>
      </c>
      <c r="I84" s="10" t="s">
        <v>55</v>
      </c>
      <c r="J84" s="10" t="s">
        <v>55</v>
      </c>
      <c r="K84" s="10" t="s">
        <v>55</v>
      </c>
      <c r="L84" s="10" t="s">
        <v>55</v>
      </c>
      <c r="M84" s="10" t="s">
        <v>55</v>
      </c>
      <c r="N84" s="10" t="s">
        <v>55</v>
      </c>
      <c r="O84" s="10">
        <v>0</v>
      </c>
      <c r="P84" s="10">
        <v>0</v>
      </c>
    </row>
    <row r="85" spans="1:16" ht="63" customHeight="1" x14ac:dyDescent="0.15">
      <c r="A85" s="7" t="s">
        <v>240</v>
      </c>
      <c r="B85" s="6" t="s">
        <v>247</v>
      </c>
      <c r="C85" s="6" t="s">
        <v>246</v>
      </c>
      <c r="D85" s="10" t="s">
        <v>55</v>
      </c>
      <c r="E85" s="10" t="s">
        <v>55</v>
      </c>
      <c r="F85" s="10" t="s">
        <v>55</v>
      </c>
      <c r="G85" s="10" t="s">
        <v>55</v>
      </c>
      <c r="H85" s="10" t="s">
        <v>55</v>
      </c>
      <c r="I85" s="10" t="s">
        <v>55</v>
      </c>
      <c r="J85" s="10" t="s">
        <v>55</v>
      </c>
      <c r="K85" s="10" t="s">
        <v>55</v>
      </c>
      <c r="L85" s="10" t="s">
        <v>55</v>
      </c>
      <c r="M85" s="10" t="s">
        <v>55</v>
      </c>
      <c r="N85" s="10" t="s">
        <v>55</v>
      </c>
      <c r="O85" s="10">
        <v>0</v>
      </c>
      <c r="P85" s="10">
        <v>0</v>
      </c>
    </row>
    <row r="86" spans="1:16" ht="50.1" customHeight="1" x14ac:dyDescent="0.15">
      <c r="A86" s="7" t="s">
        <v>242</v>
      </c>
      <c r="B86" s="6" t="s">
        <v>248</v>
      </c>
      <c r="C86" s="6" t="s">
        <v>246</v>
      </c>
      <c r="D86" s="10" t="s">
        <v>55</v>
      </c>
      <c r="E86" s="10" t="s">
        <v>55</v>
      </c>
      <c r="F86" s="10" t="s">
        <v>55</v>
      </c>
      <c r="G86" s="10" t="s">
        <v>55</v>
      </c>
      <c r="H86" s="10" t="s">
        <v>55</v>
      </c>
      <c r="I86" s="10" t="s">
        <v>55</v>
      </c>
      <c r="J86" s="10" t="s">
        <v>55</v>
      </c>
      <c r="K86" s="10" t="s">
        <v>55</v>
      </c>
      <c r="L86" s="10" t="s">
        <v>55</v>
      </c>
      <c r="M86" s="10" t="s">
        <v>55</v>
      </c>
      <c r="N86" s="10" t="s">
        <v>55</v>
      </c>
      <c r="O86" s="10">
        <v>0</v>
      </c>
      <c r="P86" s="10">
        <v>0</v>
      </c>
    </row>
    <row r="87" spans="1:16" ht="50.1" customHeight="1" x14ac:dyDescent="0.15">
      <c r="A87" s="7" t="s">
        <v>249</v>
      </c>
      <c r="B87" s="6" t="s">
        <v>250</v>
      </c>
      <c r="C87" s="6" t="s">
        <v>54</v>
      </c>
      <c r="D87" s="10" t="s">
        <v>55</v>
      </c>
      <c r="E87" s="10" t="s">
        <v>55</v>
      </c>
      <c r="F87" s="10" t="s">
        <v>55</v>
      </c>
      <c r="G87" s="10" t="s">
        <v>55</v>
      </c>
      <c r="H87" s="10" t="s">
        <v>55</v>
      </c>
      <c r="I87" s="10" t="s">
        <v>55</v>
      </c>
      <c r="J87" s="10" t="s">
        <v>55</v>
      </c>
      <c r="K87" s="10" t="s">
        <v>55</v>
      </c>
      <c r="L87" s="10" t="s">
        <v>55</v>
      </c>
      <c r="M87" s="10" t="s">
        <v>55</v>
      </c>
      <c r="N87" s="10" t="s">
        <v>55</v>
      </c>
      <c r="O87" s="10">
        <v>0</v>
      </c>
      <c r="P87" s="10">
        <v>0</v>
      </c>
    </row>
    <row r="88" spans="1:16" ht="75" customHeight="1" x14ac:dyDescent="0.15">
      <c r="A88" s="7" t="s">
        <v>251</v>
      </c>
      <c r="B88" s="6" t="s">
        <v>252</v>
      </c>
      <c r="C88" s="6" t="s">
        <v>253</v>
      </c>
      <c r="D88" s="10" t="s">
        <v>55</v>
      </c>
      <c r="E88" s="10" t="s">
        <v>55</v>
      </c>
      <c r="F88" s="10" t="s">
        <v>55</v>
      </c>
      <c r="G88" s="10" t="s">
        <v>55</v>
      </c>
      <c r="H88" s="10" t="s">
        <v>55</v>
      </c>
      <c r="I88" s="10" t="s">
        <v>55</v>
      </c>
      <c r="J88" s="10" t="s">
        <v>55</v>
      </c>
      <c r="K88" s="10" t="s">
        <v>55</v>
      </c>
      <c r="L88" s="10" t="s">
        <v>55</v>
      </c>
      <c r="M88" s="10" t="s">
        <v>55</v>
      </c>
      <c r="N88" s="10" t="s">
        <v>55</v>
      </c>
      <c r="O88" s="10">
        <v>0</v>
      </c>
      <c r="P88" s="10">
        <v>0</v>
      </c>
    </row>
    <row r="89" spans="1:16" ht="24.95" customHeight="1" x14ac:dyDescent="0.15">
      <c r="A89" s="7" t="s">
        <v>255</v>
      </c>
      <c r="B89" s="6" t="s">
        <v>256</v>
      </c>
      <c r="C89" s="6" t="s">
        <v>54</v>
      </c>
      <c r="D89" s="10">
        <v>313064444.75</v>
      </c>
      <c r="E89" s="10">
        <v>63418073.039999999</v>
      </c>
      <c r="F89" s="10" t="s">
        <v>55</v>
      </c>
      <c r="G89" s="10">
        <v>240366129.55000001</v>
      </c>
      <c r="H89" s="10" t="s">
        <v>55</v>
      </c>
      <c r="I89" s="10" t="s">
        <v>55</v>
      </c>
      <c r="J89" s="10" t="s">
        <v>55</v>
      </c>
      <c r="K89" s="10" t="s">
        <v>55</v>
      </c>
      <c r="L89" s="10">
        <v>9280242.1600000001</v>
      </c>
      <c r="M89" s="10" t="s">
        <v>55</v>
      </c>
      <c r="N89" s="10" t="s">
        <v>55</v>
      </c>
      <c r="O89" s="10">
        <v>64008156.009999998</v>
      </c>
      <c r="P89" s="10">
        <v>64437656.009999998</v>
      </c>
    </row>
    <row r="90" spans="1:16" ht="50.1" customHeight="1" x14ac:dyDescent="0.15">
      <c r="A90" s="7" t="s">
        <v>257</v>
      </c>
      <c r="B90" s="6" t="s">
        <v>258</v>
      </c>
      <c r="C90" s="6" t="s">
        <v>225</v>
      </c>
      <c r="D90" s="10" t="s">
        <v>55</v>
      </c>
      <c r="E90" s="10" t="s">
        <v>55</v>
      </c>
      <c r="F90" s="10" t="s">
        <v>55</v>
      </c>
      <c r="G90" s="10" t="s">
        <v>55</v>
      </c>
      <c r="H90" s="10" t="s">
        <v>55</v>
      </c>
      <c r="I90" s="10" t="s">
        <v>55</v>
      </c>
      <c r="J90" s="10" t="s">
        <v>55</v>
      </c>
      <c r="K90" s="10" t="s">
        <v>55</v>
      </c>
      <c r="L90" s="10" t="s">
        <v>55</v>
      </c>
      <c r="M90" s="10" t="s">
        <v>55</v>
      </c>
      <c r="N90" s="10" t="s">
        <v>55</v>
      </c>
      <c r="O90" s="10">
        <v>0</v>
      </c>
      <c r="P90" s="10">
        <v>0</v>
      </c>
    </row>
    <row r="91" spans="1:16" ht="50.1" customHeight="1" x14ac:dyDescent="0.15">
      <c r="A91" s="7" t="s">
        <v>259</v>
      </c>
      <c r="B91" s="6" t="s">
        <v>260</v>
      </c>
      <c r="C91" s="6" t="s">
        <v>261</v>
      </c>
      <c r="D91" s="10">
        <v>209409000</v>
      </c>
      <c r="E91" s="10" t="s">
        <v>55</v>
      </c>
      <c r="F91" s="10" t="s">
        <v>55</v>
      </c>
      <c r="G91" s="10">
        <v>209409000</v>
      </c>
      <c r="H91" s="10" t="s">
        <v>55</v>
      </c>
      <c r="I91" s="10" t="s">
        <v>55</v>
      </c>
      <c r="J91" s="10" t="s">
        <v>55</v>
      </c>
      <c r="K91" s="10" t="s">
        <v>55</v>
      </c>
      <c r="L91" s="10" t="s">
        <v>55</v>
      </c>
      <c r="M91" s="10" t="s">
        <v>55</v>
      </c>
      <c r="N91" s="10" t="s">
        <v>55</v>
      </c>
      <c r="O91" s="10">
        <v>0</v>
      </c>
      <c r="P91" s="10">
        <v>0</v>
      </c>
    </row>
    <row r="92" spans="1:16" ht="50.1" customHeight="1" x14ac:dyDescent="0.15">
      <c r="A92" s="7" t="s">
        <v>259</v>
      </c>
      <c r="B92" s="6" t="s">
        <v>262</v>
      </c>
      <c r="C92" s="6" t="s">
        <v>261</v>
      </c>
      <c r="D92" s="10">
        <v>209409000</v>
      </c>
      <c r="E92" s="10" t="s">
        <v>55</v>
      </c>
      <c r="F92" s="10" t="s">
        <v>55</v>
      </c>
      <c r="G92" s="10">
        <v>209409000</v>
      </c>
      <c r="H92" s="10" t="s">
        <v>55</v>
      </c>
      <c r="I92" s="10" t="s">
        <v>55</v>
      </c>
      <c r="J92" s="10" t="s">
        <v>55</v>
      </c>
      <c r="K92" s="10" t="s">
        <v>55</v>
      </c>
      <c r="L92" s="10" t="s">
        <v>55</v>
      </c>
      <c r="M92" s="10" t="s">
        <v>55</v>
      </c>
      <c r="N92" s="10" t="s">
        <v>55</v>
      </c>
      <c r="O92" s="10">
        <v>0</v>
      </c>
      <c r="P92" s="10">
        <v>0</v>
      </c>
    </row>
    <row r="93" spans="1:16" ht="50.1" customHeight="1" x14ac:dyDescent="0.15">
      <c r="A93" s="7" t="s">
        <v>259</v>
      </c>
      <c r="B93" s="6" t="s">
        <v>263</v>
      </c>
      <c r="C93" s="6" t="s">
        <v>261</v>
      </c>
      <c r="D93" s="10">
        <v>209409000</v>
      </c>
      <c r="E93" s="10" t="s">
        <v>55</v>
      </c>
      <c r="F93" s="10" t="s">
        <v>55</v>
      </c>
      <c r="G93" s="10">
        <v>209409000</v>
      </c>
      <c r="H93" s="10" t="s">
        <v>55</v>
      </c>
      <c r="I93" s="10" t="s">
        <v>55</v>
      </c>
      <c r="J93" s="10" t="s">
        <v>55</v>
      </c>
      <c r="K93" s="10" t="s">
        <v>55</v>
      </c>
      <c r="L93" s="10" t="s">
        <v>55</v>
      </c>
      <c r="M93" s="10" t="s">
        <v>55</v>
      </c>
      <c r="N93" s="10" t="s">
        <v>55</v>
      </c>
      <c r="O93" s="10">
        <v>0</v>
      </c>
      <c r="P93" s="10">
        <v>0</v>
      </c>
    </row>
    <row r="94" spans="1:16" ht="50.1" customHeight="1" x14ac:dyDescent="0.15">
      <c r="A94" s="7" t="s">
        <v>259</v>
      </c>
      <c r="B94" s="6" t="s">
        <v>265</v>
      </c>
      <c r="C94" s="6" t="s">
        <v>261</v>
      </c>
      <c r="D94" s="10">
        <v>0</v>
      </c>
      <c r="E94" s="10" t="s">
        <v>55</v>
      </c>
      <c r="F94" s="10" t="s">
        <v>55</v>
      </c>
      <c r="G94" s="10">
        <v>0</v>
      </c>
      <c r="H94" s="10" t="s">
        <v>55</v>
      </c>
      <c r="I94" s="10" t="s">
        <v>55</v>
      </c>
      <c r="J94" s="10" t="s">
        <v>55</v>
      </c>
      <c r="K94" s="10" t="s">
        <v>55</v>
      </c>
      <c r="L94" s="10" t="s">
        <v>55</v>
      </c>
      <c r="M94" s="10" t="s">
        <v>55</v>
      </c>
      <c r="N94" s="10" t="s">
        <v>55</v>
      </c>
      <c r="O94" s="10">
        <v>0</v>
      </c>
      <c r="P94" s="10">
        <v>0</v>
      </c>
    </row>
    <row r="95" spans="1:16" ht="24.95" customHeight="1" x14ac:dyDescent="0.15">
      <c r="A95" s="7" t="s">
        <v>266</v>
      </c>
      <c r="B95" s="6" t="s">
        <v>267</v>
      </c>
      <c r="C95" s="6" t="s">
        <v>261</v>
      </c>
      <c r="D95" s="10" t="s">
        <v>55</v>
      </c>
      <c r="E95" s="10" t="s">
        <v>55</v>
      </c>
      <c r="F95" s="10" t="s">
        <v>55</v>
      </c>
      <c r="G95" s="10" t="s">
        <v>55</v>
      </c>
      <c r="H95" s="10" t="s">
        <v>55</v>
      </c>
      <c r="I95" s="10" t="s">
        <v>55</v>
      </c>
      <c r="J95" s="10" t="s">
        <v>55</v>
      </c>
      <c r="K95" s="10" t="s">
        <v>55</v>
      </c>
      <c r="L95" s="10" t="s">
        <v>55</v>
      </c>
      <c r="M95" s="10" t="s">
        <v>55</v>
      </c>
      <c r="N95" s="10" t="s">
        <v>55</v>
      </c>
      <c r="O95" s="10">
        <v>0</v>
      </c>
      <c r="P95" s="10">
        <v>0</v>
      </c>
    </row>
    <row r="96" spans="1:16" ht="24.95" customHeight="1" x14ac:dyDescent="0.15">
      <c r="A96" s="7" t="s">
        <v>269</v>
      </c>
      <c r="B96" s="6" t="s">
        <v>270</v>
      </c>
      <c r="C96" s="6" t="s">
        <v>261</v>
      </c>
      <c r="D96" s="10" t="s">
        <v>55</v>
      </c>
      <c r="E96" s="10" t="s">
        <v>55</v>
      </c>
      <c r="F96" s="10" t="s">
        <v>55</v>
      </c>
      <c r="G96" s="10" t="s">
        <v>55</v>
      </c>
      <c r="H96" s="10" t="s">
        <v>55</v>
      </c>
      <c r="I96" s="10" t="s">
        <v>55</v>
      </c>
      <c r="J96" s="10" t="s">
        <v>55</v>
      </c>
      <c r="K96" s="10" t="s">
        <v>55</v>
      </c>
      <c r="L96" s="10" t="s">
        <v>55</v>
      </c>
      <c r="M96" s="10" t="s">
        <v>55</v>
      </c>
      <c r="N96" s="10" t="s">
        <v>55</v>
      </c>
      <c r="O96" s="10">
        <v>0</v>
      </c>
      <c r="P96" s="10">
        <v>0</v>
      </c>
    </row>
    <row r="97" spans="1:16" ht="24.95" customHeight="1" x14ac:dyDescent="0.15">
      <c r="A97" s="7" t="s">
        <v>272</v>
      </c>
      <c r="B97" s="6" t="s">
        <v>273</v>
      </c>
      <c r="C97" s="6" t="s">
        <v>274</v>
      </c>
      <c r="D97" s="10">
        <v>77613862.5</v>
      </c>
      <c r="E97" s="10">
        <v>38862645.579999998</v>
      </c>
      <c r="F97" s="10" t="s">
        <v>55</v>
      </c>
      <c r="G97" s="10">
        <v>30957129.550000001</v>
      </c>
      <c r="H97" s="10" t="s">
        <v>55</v>
      </c>
      <c r="I97" s="10" t="s">
        <v>55</v>
      </c>
      <c r="J97" s="10" t="s">
        <v>55</v>
      </c>
      <c r="K97" s="10" t="s">
        <v>55</v>
      </c>
      <c r="L97" s="10">
        <v>7794087.3700000001</v>
      </c>
      <c r="M97" s="10" t="s">
        <v>55</v>
      </c>
      <c r="N97" s="10" t="s">
        <v>55</v>
      </c>
      <c r="O97" s="10">
        <v>39800829.450000003</v>
      </c>
      <c r="P97" s="10">
        <v>40230329.450000003</v>
      </c>
    </row>
    <row r="98" spans="1:16" ht="38.1" customHeight="1" x14ac:dyDescent="0.15">
      <c r="A98" s="7" t="s">
        <v>275</v>
      </c>
      <c r="B98" s="6" t="s">
        <v>276</v>
      </c>
      <c r="C98" s="6" t="s">
        <v>274</v>
      </c>
      <c r="D98" s="10">
        <v>53270779.549999997</v>
      </c>
      <c r="E98" s="10">
        <v>25514868.050000001</v>
      </c>
      <c r="F98" s="10" t="s">
        <v>55</v>
      </c>
      <c r="G98" s="10">
        <v>26085071.550000001</v>
      </c>
      <c r="H98" s="10" t="s">
        <v>55</v>
      </c>
      <c r="I98" s="10" t="s">
        <v>55</v>
      </c>
      <c r="J98" s="10" t="s">
        <v>55</v>
      </c>
      <c r="K98" s="10" t="s">
        <v>55</v>
      </c>
      <c r="L98" s="10">
        <v>1670839.95</v>
      </c>
      <c r="M98" s="10" t="s">
        <v>55</v>
      </c>
      <c r="N98" s="10" t="s">
        <v>55</v>
      </c>
      <c r="O98" s="10">
        <v>26073071.449999999</v>
      </c>
      <c r="P98" s="10">
        <v>26073071.449999999</v>
      </c>
    </row>
    <row r="99" spans="1:16" ht="38.1" customHeight="1" x14ac:dyDescent="0.15">
      <c r="A99" s="7" t="s">
        <v>277</v>
      </c>
      <c r="B99" s="6" t="s">
        <v>278</v>
      </c>
      <c r="C99" s="6" t="s">
        <v>274</v>
      </c>
      <c r="D99" s="10">
        <v>1207162.18</v>
      </c>
      <c r="E99" s="10">
        <v>1199562.18</v>
      </c>
      <c r="F99" s="10" t="s">
        <v>55</v>
      </c>
      <c r="G99" s="10" t="s">
        <v>55</v>
      </c>
      <c r="H99" s="10" t="s">
        <v>55</v>
      </c>
      <c r="I99" s="10" t="s">
        <v>55</v>
      </c>
      <c r="J99" s="10" t="s">
        <v>55</v>
      </c>
      <c r="K99" s="10" t="s">
        <v>55</v>
      </c>
      <c r="L99" s="10">
        <v>7600</v>
      </c>
      <c r="M99" s="10" t="s">
        <v>55</v>
      </c>
      <c r="N99" s="10" t="s">
        <v>55</v>
      </c>
      <c r="O99" s="10">
        <v>1197640</v>
      </c>
      <c r="P99" s="10">
        <v>1197640</v>
      </c>
    </row>
    <row r="100" spans="1:16" ht="24.95" customHeight="1" x14ac:dyDescent="0.15">
      <c r="A100" s="7" t="s">
        <v>148</v>
      </c>
      <c r="B100" s="6" t="s">
        <v>280</v>
      </c>
      <c r="C100" s="6" t="s">
        <v>274</v>
      </c>
      <c r="D100" s="10" t="s">
        <v>55</v>
      </c>
      <c r="E100" s="10" t="s">
        <v>55</v>
      </c>
      <c r="F100" s="10" t="s">
        <v>55</v>
      </c>
      <c r="G100" s="10" t="s">
        <v>55</v>
      </c>
      <c r="H100" s="10" t="s">
        <v>55</v>
      </c>
      <c r="I100" s="10" t="s">
        <v>55</v>
      </c>
      <c r="J100" s="10" t="s">
        <v>55</v>
      </c>
      <c r="K100" s="10" t="s">
        <v>55</v>
      </c>
      <c r="L100" s="10" t="s">
        <v>55</v>
      </c>
      <c r="M100" s="10" t="s">
        <v>55</v>
      </c>
      <c r="N100" s="10" t="s">
        <v>55</v>
      </c>
      <c r="O100" s="10">
        <v>0</v>
      </c>
      <c r="P100" s="10">
        <v>0</v>
      </c>
    </row>
    <row r="101" spans="1:16" ht="50.1" customHeight="1" x14ac:dyDescent="0.15">
      <c r="A101" s="7" t="s">
        <v>281</v>
      </c>
      <c r="B101" s="6" t="s">
        <v>282</v>
      </c>
      <c r="C101" s="6" t="s">
        <v>274</v>
      </c>
      <c r="D101" s="10">
        <v>1333724.8</v>
      </c>
      <c r="E101" s="10">
        <v>1327022.55</v>
      </c>
      <c r="F101" s="10" t="s">
        <v>55</v>
      </c>
      <c r="G101" s="10" t="s">
        <v>55</v>
      </c>
      <c r="H101" s="10" t="s">
        <v>55</v>
      </c>
      <c r="I101" s="10" t="s">
        <v>55</v>
      </c>
      <c r="J101" s="10" t="s">
        <v>55</v>
      </c>
      <c r="K101" s="10" t="s">
        <v>55</v>
      </c>
      <c r="L101" s="10">
        <v>6702.25</v>
      </c>
      <c r="M101" s="10" t="s">
        <v>55</v>
      </c>
      <c r="N101" s="10" t="s">
        <v>55</v>
      </c>
      <c r="O101" s="10">
        <v>1261934.0900000001</v>
      </c>
      <c r="P101" s="10">
        <v>1261934.0900000001</v>
      </c>
    </row>
    <row r="102" spans="1:16" ht="24.95" customHeight="1" x14ac:dyDescent="0.15">
      <c r="A102" s="7" t="s">
        <v>284</v>
      </c>
      <c r="B102" s="6" t="s">
        <v>285</v>
      </c>
      <c r="C102" s="6" t="s">
        <v>274</v>
      </c>
      <c r="D102" s="10" t="s">
        <v>55</v>
      </c>
      <c r="E102" s="10" t="s">
        <v>55</v>
      </c>
      <c r="F102" s="10" t="s">
        <v>55</v>
      </c>
      <c r="G102" s="10" t="s">
        <v>55</v>
      </c>
      <c r="H102" s="10" t="s">
        <v>55</v>
      </c>
      <c r="I102" s="10" t="s">
        <v>55</v>
      </c>
      <c r="J102" s="10" t="s">
        <v>55</v>
      </c>
      <c r="K102" s="10" t="s">
        <v>55</v>
      </c>
      <c r="L102" s="10" t="s">
        <v>55</v>
      </c>
      <c r="M102" s="10" t="s">
        <v>55</v>
      </c>
      <c r="N102" s="10" t="s">
        <v>55</v>
      </c>
      <c r="O102" s="10">
        <v>0</v>
      </c>
      <c r="P102" s="10">
        <v>0</v>
      </c>
    </row>
    <row r="103" spans="1:16" ht="24.95" customHeight="1" x14ac:dyDescent="0.15">
      <c r="A103" s="7" t="s">
        <v>287</v>
      </c>
      <c r="B103" s="6" t="s">
        <v>288</v>
      </c>
      <c r="C103" s="6" t="s">
        <v>274</v>
      </c>
      <c r="D103" s="10">
        <v>9848407.5800000001</v>
      </c>
      <c r="E103" s="10">
        <v>6932607.5800000001</v>
      </c>
      <c r="F103" s="10" t="s">
        <v>55</v>
      </c>
      <c r="G103" s="10">
        <v>2760800</v>
      </c>
      <c r="H103" s="10" t="s">
        <v>55</v>
      </c>
      <c r="I103" s="10" t="s">
        <v>55</v>
      </c>
      <c r="J103" s="10" t="s">
        <v>55</v>
      </c>
      <c r="K103" s="10" t="s">
        <v>55</v>
      </c>
      <c r="L103" s="10">
        <v>155000</v>
      </c>
      <c r="M103" s="10" t="s">
        <v>55</v>
      </c>
      <c r="N103" s="10" t="s">
        <v>55</v>
      </c>
      <c r="O103" s="10">
        <v>6963977.5800000001</v>
      </c>
      <c r="P103" s="10">
        <v>6963977.5800000001</v>
      </c>
    </row>
    <row r="104" spans="1:16" ht="24.95" customHeight="1" x14ac:dyDescent="0.15">
      <c r="A104" s="7" t="s">
        <v>289</v>
      </c>
      <c r="B104" s="6" t="s">
        <v>290</v>
      </c>
      <c r="C104" s="6" t="s">
        <v>274</v>
      </c>
      <c r="D104" s="10">
        <v>40777255.990000002</v>
      </c>
      <c r="E104" s="10">
        <v>15981446.74</v>
      </c>
      <c r="F104" s="10" t="s">
        <v>55</v>
      </c>
      <c r="G104" s="10">
        <v>23324271.550000001</v>
      </c>
      <c r="H104" s="10" t="s">
        <v>55</v>
      </c>
      <c r="I104" s="10" t="s">
        <v>55</v>
      </c>
      <c r="J104" s="10" t="s">
        <v>55</v>
      </c>
      <c r="K104" s="10" t="s">
        <v>55</v>
      </c>
      <c r="L104" s="10">
        <v>1471537.7</v>
      </c>
      <c r="M104" s="10" t="s">
        <v>55</v>
      </c>
      <c r="N104" s="10" t="s">
        <v>55</v>
      </c>
      <c r="O104" s="10">
        <v>16545290.779999999</v>
      </c>
      <c r="P104" s="10">
        <v>16545290.779999999</v>
      </c>
    </row>
    <row r="105" spans="1:16" ht="24.95" customHeight="1" x14ac:dyDescent="0.15">
      <c r="A105" s="7" t="s">
        <v>291</v>
      </c>
      <c r="B105" s="6" t="s">
        <v>292</v>
      </c>
      <c r="C105" s="6" t="s">
        <v>274</v>
      </c>
      <c r="D105" s="10">
        <v>104229</v>
      </c>
      <c r="E105" s="10">
        <v>74229</v>
      </c>
      <c r="F105" s="10" t="s">
        <v>55</v>
      </c>
      <c r="G105" s="10" t="s">
        <v>55</v>
      </c>
      <c r="H105" s="10" t="s">
        <v>55</v>
      </c>
      <c r="I105" s="10" t="s">
        <v>55</v>
      </c>
      <c r="J105" s="10" t="s">
        <v>55</v>
      </c>
      <c r="K105" s="10" t="s">
        <v>55</v>
      </c>
      <c r="L105" s="10">
        <v>30000</v>
      </c>
      <c r="M105" s="10" t="s">
        <v>55</v>
      </c>
      <c r="N105" s="10" t="s">
        <v>55</v>
      </c>
      <c r="O105" s="10">
        <v>104229</v>
      </c>
      <c r="P105" s="10">
        <v>104229</v>
      </c>
    </row>
    <row r="106" spans="1:16" ht="38.1" customHeight="1" x14ac:dyDescent="0.15">
      <c r="A106" s="7" t="s">
        <v>294</v>
      </c>
      <c r="B106" s="6" t="s">
        <v>295</v>
      </c>
      <c r="C106" s="6" t="s">
        <v>274</v>
      </c>
      <c r="D106" s="10">
        <v>24343082.949999999</v>
      </c>
      <c r="E106" s="10">
        <v>13347777.529999999</v>
      </c>
      <c r="F106" s="10" t="s">
        <v>55</v>
      </c>
      <c r="G106" s="10">
        <v>4872058</v>
      </c>
      <c r="H106" s="10" t="s">
        <v>55</v>
      </c>
      <c r="I106" s="10" t="s">
        <v>55</v>
      </c>
      <c r="J106" s="10" t="s">
        <v>55</v>
      </c>
      <c r="K106" s="10" t="s">
        <v>55</v>
      </c>
      <c r="L106" s="10">
        <v>6123247.4199999999</v>
      </c>
      <c r="M106" s="10" t="s">
        <v>55</v>
      </c>
      <c r="N106" s="10" t="s">
        <v>55</v>
      </c>
      <c r="O106" s="10">
        <v>13727758</v>
      </c>
      <c r="P106" s="10">
        <v>14157258</v>
      </c>
    </row>
    <row r="107" spans="1:16" ht="38.1" customHeight="1" x14ac:dyDescent="0.15">
      <c r="A107" s="7" t="s">
        <v>296</v>
      </c>
      <c r="B107" s="6" t="s">
        <v>297</v>
      </c>
      <c r="C107" s="6" t="s">
        <v>274</v>
      </c>
      <c r="D107" s="10">
        <v>14748927.300000001</v>
      </c>
      <c r="E107" s="10">
        <v>5795605.6399999997</v>
      </c>
      <c r="F107" s="10" t="s">
        <v>55</v>
      </c>
      <c r="G107" s="10">
        <v>4763208</v>
      </c>
      <c r="H107" s="10" t="s">
        <v>55</v>
      </c>
      <c r="I107" s="10" t="s">
        <v>55</v>
      </c>
      <c r="J107" s="10" t="s">
        <v>55</v>
      </c>
      <c r="K107" s="10" t="s">
        <v>55</v>
      </c>
      <c r="L107" s="10">
        <v>4190113.66</v>
      </c>
      <c r="M107" s="10" t="s">
        <v>55</v>
      </c>
      <c r="N107" s="10" t="s">
        <v>55</v>
      </c>
      <c r="O107" s="10">
        <v>6674049.2999999998</v>
      </c>
      <c r="P107" s="10">
        <v>6674049.2999999998</v>
      </c>
    </row>
    <row r="108" spans="1:16" ht="24.95" customHeight="1" x14ac:dyDescent="0.15">
      <c r="A108" s="7" t="s">
        <v>299</v>
      </c>
      <c r="B108" s="6" t="s">
        <v>300</v>
      </c>
      <c r="C108" s="6" t="s">
        <v>274</v>
      </c>
      <c r="D108" s="10" t="s">
        <v>55</v>
      </c>
      <c r="E108" s="10" t="s">
        <v>55</v>
      </c>
      <c r="F108" s="10" t="s">
        <v>55</v>
      </c>
      <c r="G108" s="10" t="s">
        <v>55</v>
      </c>
      <c r="H108" s="10" t="s">
        <v>55</v>
      </c>
      <c r="I108" s="10" t="s">
        <v>55</v>
      </c>
      <c r="J108" s="10" t="s">
        <v>55</v>
      </c>
      <c r="K108" s="10" t="s">
        <v>55</v>
      </c>
      <c r="L108" s="10" t="s">
        <v>55</v>
      </c>
      <c r="M108" s="10" t="s">
        <v>55</v>
      </c>
      <c r="N108" s="10" t="s">
        <v>55</v>
      </c>
      <c r="O108" s="10">
        <v>0</v>
      </c>
      <c r="P108" s="10">
        <v>0</v>
      </c>
    </row>
    <row r="109" spans="1:16" ht="24.95" customHeight="1" x14ac:dyDescent="0.15">
      <c r="A109" s="7" t="s">
        <v>301</v>
      </c>
      <c r="B109" s="6" t="s">
        <v>302</v>
      </c>
      <c r="C109" s="6" t="s">
        <v>274</v>
      </c>
      <c r="D109" s="10" t="s">
        <v>55</v>
      </c>
      <c r="E109" s="10" t="s">
        <v>55</v>
      </c>
      <c r="F109" s="10" t="s">
        <v>55</v>
      </c>
      <c r="G109" s="10" t="s">
        <v>55</v>
      </c>
      <c r="H109" s="10" t="s">
        <v>55</v>
      </c>
      <c r="I109" s="10" t="s">
        <v>55</v>
      </c>
      <c r="J109" s="10" t="s">
        <v>55</v>
      </c>
      <c r="K109" s="10" t="s">
        <v>55</v>
      </c>
      <c r="L109" s="10" t="s">
        <v>55</v>
      </c>
      <c r="M109" s="10" t="s">
        <v>55</v>
      </c>
      <c r="N109" s="10" t="s">
        <v>55</v>
      </c>
      <c r="O109" s="10">
        <v>0</v>
      </c>
      <c r="P109" s="10">
        <v>0</v>
      </c>
    </row>
    <row r="110" spans="1:16" ht="50.1" customHeight="1" x14ac:dyDescent="0.15">
      <c r="A110" s="7" t="s">
        <v>304</v>
      </c>
      <c r="B110" s="6" t="s">
        <v>305</v>
      </c>
      <c r="C110" s="6" t="s">
        <v>274</v>
      </c>
      <c r="D110" s="10">
        <v>30000</v>
      </c>
      <c r="E110" s="10">
        <v>30000</v>
      </c>
      <c r="F110" s="10" t="s">
        <v>55</v>
      </c>
      <c r="G110" s="10" t="s">
        <v>55</v>
      </c>
      <c r="H110" s="10" t="s">
        <v>55</v>
      </c>
      <c r="I110" s="10" t="s">
        <v>55</v>
      </c>
      <c r="J110" s="10" t="s">
        <v>55</v>
      </c>
      <c r="K110" s="10" t="s">
        <v>55</v>
      </c>
      <c r="L110" s="10" t="s">
        <v>55</v>
      </c>
      <c r="M110" s="10" t="s">
        <v>55</v>
      </c>
      <c r="N110" s="10" t="s">
        <v>55</v>
      </c>
      <c r="O110" s="10">
        <v>30000</v>
      </c>
      <c r="P110" s="10">
        <v>30000</v>
      </c>
    </row>
    <row r="111" spans="1:16" ht="24.95" customHeight="1" x14ac:dyDescent="0.15">
      <c r="A111" s="7" t="s">
        <v>307</v>
      </c>
      <c r="B111" s="6" t="s">
        <v>308</v>
      </c>
      <c r="C111" s="6" t="s">
        <v>274</v>
      </c>
      <c r="D111" s="10">
        <v>960000</v>
      </c>
      <c r="E111" s="10" t="s">
        <v>55</v>
      </c>
      <c r="F111" s="10" t="s">
        <v>55</v>
      </c>
      <c r="G111" s="10">
        <v>0</v>
      </c>
      <c r="H111" s="10" t="s">
        <v>55</v>
      </c>
      <c r="I111" s="10" t="s">
        <v>55</v>
      </c>
      <c r="J111" s="10" t="s">
        <v>55</v>
      </c>
      <c r="K111" s="10" t="s">
        <v>55</v>
      </c>
      <c r="L111" s="10">
        <v>960000</v>
      </c>
      <c r="M111" s="10" t="s">
        <v>55</v>
      </c>
      <c r="N111" s="10" t="s">
        <v>55</v>
      </c>
      <c r="O111" s="10">
        <v>1600000</v>
      </c>
      <c r="P111" s="10">
        <v>1600000</v>
      </c>
    </row>
    <row r="112" spans="1:16" ht="24.95" customHeight="1" x14ac:dyDescent="0.15">
      <c r="A112" s="7" t="s">
        <v>310</v>
      </c>
      <c r="B112" s="6" t="s">
        <v>311</v>
      </c>
      <c r="C112" s="6" t="s">
        <v>274</v>
      </c>
      <c r="D112" s="10">
        <v>1139937.8799999999</v>
      </c>
      <c r="E112" s="10">
        <v>819589.13</v>
      </c>
      <c r="F112" s="10" t="s">
        <v>55</v>
      </c>
      <c r="G112" s="10" t="s">
        <v>55</v>
      </c>
      <c r="H112" s="10" t="s">
        <v>55</v>
      </c>
      <c r="I112" s="10" t="s">
        <v>55</v>
      </c>
      <c r="J112" s="10" t="s">
        <v>55</v>
      </c>
      <c r="K112" s="10" t="s">
        <v>55</v>
      </c>
      <c r="L112" s="10">
        <v>320348.75</v>
      </c>
      <c r="M112" s="10" t="s">
        <v>55</v>
      </c>
      <c r="N112" s="10" t="s">
        <v>55</v>
      </c>
      <c r="O112" s="10">
        <v>899300</v>
      </c>
      <c r="P112" s="10">
        <v>899300</v>
      </c>
    </row>
    <row r="113" spans="1:16" ht="24.95" customHeight="1" x14ac:dyDescent="0.15">
      <c r="A113" s="7" t="s">
        <v>313</v>
      </c>
      <c r="B113" s="6" t="s">
        <v>314</v>
      </c>
      <c r="C113" s="6" t="s">
        <v>274</v>
      </c>
      <c r="D113" s="10">
        <v>1590308.72</v>
      </c>
      <c r="E113" s="10">
        <v>1413308.72</v>
      </c>
      <c r="F113" s="10" t="s">
        <v>55</v>
      </c>
      <c r="G113" s="10" t="s">
        <v>55</v>
      </c>
      <c r="H113" s="10" t="s">
        <v>55</v>
      </c>
      <c r="I113" s="10" t="s">
        <v>55</v>
      </c>
      <c r="J113" s="10" t="s">
        <v>55</v>
      </c>
      <c r="K113" s="10" t="s">
        <v>55</v>
      </c>
      <c r="L113" s="10">
        <v>177000</v>
      </c>
      <c r="M113" s="10" t="s">
        <v>55</v>
      </c>
      <c r="N113" s="10" t="s">
        <v>55</v>
      </c>
      <c r="O113" s="10">
        <v>568000</v>
      </c>
      <c r="P113" s="10">
        <v>568000</v>
      </c>
    </row>
    <row r="114" spans="1:16" ht="24.95" customHeight="1" x14ac:dyDescent="0.15">
      <c r="A114" s="7" t="s">
        <v>315</v>
      </c>
      <c r="B114" s="6" t="s">
        <v>316</v>
      </c>
      <c r="C114" s="6" t="s">
        <v>274</v>
      </c>
      <c r="D114" s="10">
        <v>302950</v>
      </c>
      <c r="E114" s="10">
        <v>240000</v>
      </c>
      <c r="F114" s="10" t="s">
        <v>55</v>
      </c>
      <c r="G114" s="10">
        <v>62950</v>
      </c>
      <c r="H114" s="10" t="s">
        <v>55</v>
      </c>
      <c r="I114" s="10" t="s">
        <v>55</v>
      </c>
      <c r="J114" s="10" t="s">
        <v>55</v>
      </c>
      <c r="K114" s="10" t="s">
        <v>55</v>
      </c>
      <c r="L114" s="10">
        <v>0</v>
      </c>
      <c r="M114" s="10" t="s">
        <v>55</v>
      </c>
      <c r="N114" s="10" t="s">
        <v>55</v>
      </c>
      <c r="O114" s="10">
        <v>200000</v>
      </c>
      <c r="P114" s="10">
        <v>200000</v>
      </c>
    </row>
    <row r="115" spans="1:16" ht="24.95" customHeight="1" x14ac:dyDescent="0.15">
      <c r="A115" s="7" t="s">
        <v>318</v>
      </c>
      <c r="B115" s="6" t="s">
        <v>319</v>
      </c>
      <c r="C115" s="6" t="s">
        <v>274</v>
      </c>
      <c r="D115" s="10">
        <v>5293999.01</v>
      </c>
      <c r="E115" s="10">
        <v>4777374</v>
      </c>
      <c r="F115" s="10" t="s">
        <v>55</v>
      </c>
      <c r="G115" s="10">
        <v>45900</v>
      </c>
      <c r="H115" s="10" t="s">
        <v>55</v>
      </c>
      <c r="I115" s="10" t="s">
        <v>55</v>
      </c>
      <c r="J115" s="10" t="s">
        <v>55</v>
      </c>
      <c r="K115" s="10" t="s">
        <v>55</v>
      </c>
      <c r="L115" s="10">
        <v>470725.01</v>
      </c>
      <c r="M115" s="10" t="s">
        <v>55</v>
      </c>
      <c r="N115" s="10" t="s">
        <v>55</v>
      </c>
      <c r="O115" s="10">
        <v>3492024.19</v>
      </c>
      <c r="P115" s="10">
        <v>3921524.19</v>
      </c>
    </row>
    <row r="116" spans="1:16" ht="50.1" customHeight="1" x14ac:dyDescent="0.15">
      <c r="A116" s="7" t="s">
        <v>321</v>
      </c>
      <c r="B116" s="6" t="s">
        <v>322</v>
      </c>
      <c r="C116" s="6" t="s">
        <v>274</v>
      </c>
      <c r="D116" s="10">
        <v>141300</v>
      </c>
      <c r="E116" s="10">
        <v>141300</v>
      </c>
      <c r="F116" s="10" t="s">
        <v>55</v>
      </c>
      <c r="G116" s="10" t="s">
        <v>55</v>
      </c>
      <c r="H116" s="10" t="s">
        <v>55</v>
      </c>
      <c r="I116" s="10" t="s">
        <v>55</v>
      </c>
      <c r="J116" s="10" t="s">
        <v>55</v>
      </c>
      <c r="K116" s="10" t="s">
        <v>55</v>
      </c>
      <c r="L116" s="10" t="s">
        <v>55</v>
      </c>
      <c r="M116" s="10" t="s">
        <v>55</v>
      </c>
      <c r="N116" s="10" t="s">
        <v>55</v>
      </c>
      <c r="O116" s="10">
        <v>141300</v>
      </c>
      <c r="P116" s="10">
        <v>141300</v>
      </c>
    </row>
    <row r="117" spans="1:16" ht="63" customHeight="1" x14ac:dyDescent="0.15">
      <c r="A117" s="7" t="s">
        <v>323</v>
      </c>
      <c r="B117" s="6" t="s">
        <v>324</v>
      </c>
      <c r="C117" s="6" t="s">
        <v>274</v>
      </c>
      <c r="D117" s="10">
        <v>135660.04</v>
      </c>
      <c r="E117" s="10">
        <v>130600.04</v>
      </c>
      <c r="F117" s="10" t="s">
        <v>55</v>
      </c>
      <c r="G117" s="10" t="s">
        <v>55</v>
      </c>
      <c r="H117" s="10" t="s">
        <v>55</v>
      </c>
      <c r="I117" s="10" t="s">
        <v>55</v>
      </c>
      <c r="J117" s="10" t="s">
        <v>55</v>
      </c>
      <c r="K117" s="10" t="s">
        <v>55</v>
      </c>
      <c r="L117" s="10">
        <v>5060</v>
      </c>
      <c r="M117" s="10" t="s">
        <v>55</v>
      </c>
      <c r="N117" s="10" t="s">
        <v>55</v>
      </c>
      <c r="O117" s="10">
        <v>123084.51</v>
      </c>
      <c r="P117" s="10">
        <v>123084.51</v>
      </c>
    </row>
    <row r="118" spans="1:16" ht="75" customHeight="1" x14ac:dyDescent="0.15">
      <c r="A118" s="7" t="s">
        <v>326</v>
      </c>
      <c r="B118" s="6" t="s">
        <v>327</v>
      </c>
      <c r="C118" s="6" t="s">
        <v>274</v>
      </c>
      <c r="D118" s="10" t="s">
        <v>55</v>
      </c>
      <c r="E118" s="10" t="s">
        <v>55</v>
      </c>
      <c r="F118" s="10" t="s">
        <v>55</v>
      </c>
      <c r="G118" s="10" t="s">
        <v>55</v>
      </c>
      <c r="H118" s="10" t="s">
        <v>55</v>
      </c>
      <c r="I118" s="10" t="s">
        <v>55</v>
      </c>
      <c r="J118" s="10" t="s">
        <v>55</v>
      </c>
      <c r="K118" s="10" t="s">
        <v>55</v>
      </c>
      <c r="L118" s="10" t="s">
        <v>55</v>
      </c>
      <c r="M118" s="10" t="s">
        <v>55</v>
      </c>
      <c r="N118" s="10" t="s">
        <v>55</v>
      </c>
      <c r="O118" s="10">
        <v>0</v>
      </c>
      <c r="P118" s="10">
        <v>0</v>
      </c>
    </row>
    <row r="119" spans="1:16" ht="87.95" customHeight="1" x14ac:dyDescent="0.15">
      <c r="A119" s="7" t="s">
        <v>329</v>
      </c>
      <c r="B119" s="6" t="s">
        <v>330</v>
      </c>
      <c r="C119" s="6" t="s">
        <v>331</v>
      </c>
      <c r="D119" s="10" t="s">
        <v>55</v>
      </c>
      <c r="E119" s="10" t="s">
        <v>55</v>
      </c>
      <c r="F119" s="10" t="s">
        <v>55</v>
      </c>
      <c r="G119" s="10" t="s">
        <v>55</v>
      </c>
      <c r="H119" s="10" t="s">
        <v>55</v>
      </c>
      <c r="I119" s="10" t="s">
        <v>55</v>
      </c>
      <c r="J119" s="10" t="s">
        <v>55</v>
      </c>
      <c r="K119" s="10" t="s">
        <v>55</v>
      </c>
      <c r="L119" s="10" t="s">
        <v>55</v>
      </c>
      <c r="M119" s="10" t="s">
        <v>55</v>
      </c>
      <c r="N119" s="10" t="s">
        <v>55</v>
      </c>
      <c r="O119" s="10">
        <v>0</v>
      </c>
      <c r="P119" s="10">
        <v>0</v>
      </c>
    </row>
    <row r="120" spans="1:16" ht="24.95" customHeight="1" x14ac:dyDescent="0.15">
      <c r="A120" s="7" t="s">
        <v>332</v>
      </c>
      <c r="B120" s="6" t="s">
        <v>333</v>
      </c>
      <c r="C120" s="6" t="s">
        <v>334</v>
      </c>
      <c r="D120" s="10">
        <v>26041582.25</v>
      </c>
      <c r="E120" s="10">
        <v>24555427.460000001</v>
      </c>
      <c r="F120" s="10" t="s">
        <v>55</v>
      </c>
      <c r="G120" s="10" t="s">
        <v>55</v>
      </c>
      <c r="H120" s="10" t="s">
        <v>55</v>
      </c>
      <c r="I120" s="10" t="s">
        <v>55</v>
      </c>
      <c r="J120" s="10" t="s">
        <v>55</v>
      </c>
      <c r="K120" s="10" t="s">
        <v>55</v>
      </c>
      <c r="L120" s="10">
        <v>1486154.79</v>
      </c>
      <c r="M120" s="10" t="s">
        <v>55</v>
      </c>
      <c r="N120" s="10" t="s">
        <v>55</v>
      </c>
      <c r="O120" s="10">
        <v>24207326.559999999</v>
      </c>
      <c r="P120" s="10">
        <v>24207326.559999999</v>
      </c>
    </row>
    <row r="121" spans="1:16" ht="50.1" customHeight="1" x14ac:dyDescent="0.15">
      <c r="A121" s="7" t="s">
        <v>335</v>
      </c>
      <c r="B121" s="6" t="s">
        <v>336</v>
      </c>
      <c r="C121" s="6" t="s">
        <v>337</v>
      </c>
      <c r="D121" s="10" t="s">
        <v>55</v>
      </c>
      <c r="E121" s="10" t="s">
        <v>55</v>
      </c>
      <c r="F121" s="10" t="s">
        <v>55</v>
      </c>
      <c r="G121" s="10" t="s">
        <v>55</v>
      </c>
      <c r="H121" s="10" t="s">
        <v>55</v>
      </c>
      <c r="I121" s="10" t="s">
        <v>55</v>
      </c>
      <c r="J121" s="10" t="s">
        <v>55</v>
      </c>
      <c r="K121" s="10" t="s">
        <v>55</v>
      </c>
      <c r="L121" s="10" t="s">
        <v>55</v>
      </c>
      <c r="M121" s="10" t="s">
        <v>55</v>
      </c>
      <c r="N121" s="10" t="s">
        <v>55</v>
      </c>
      <c r="O121" s="10">
        <v>0</v>
      </c>
      <c r="P121" s="10">
        <v>0</v>
      </c>
    </row>
    <row r="122" spans="1:16" ht="63" customHeight="1" x14ac:dyDescent="0.15">
      <c r="A122" s="7" t="s">
        <v>338</v>
      </c>
      <c r="B122" s="6" t="s">
        <v>339</v>
      </c>
      <c r="C122" s="6" t="s">
        <v>340</v>
      </c>
      <c r="D122" s="10" t="s">
        <v>55</v>
      </c>
      <c r="E122" s="10" t="s">
        <v>55</v>
      </c>
      <c r="F122" s="10" t="s">
        <v>55</v>
      </c>
      <c r="G122" s="10" t="s">
        <v>55</v>
      </c>
      <c r="H122" s="10" t="s">
        <v>55</v>
      </c>
      <c r="I122" s="10" t="s">
        <v>55</v>
      </c>
      <c r="J122" s="10" t="s">
        <v>55</v>
      </c>
      <c r="K122" s="10" t="s">
        <v>55</v>
      </c>
      <c r="L122" s="10" t="s">
        <v>55</v>
      </c>
      <c r="M122" s="10" t="s">
        <v>55</v>
      </c>
      <c r="N122" s="10" t="s">
        <v>55</v>
      </c>
      <c r="O122" s="10">
        <v>0</v>
      </c>
      <c r="P122" s="10">
        <v>0</v>
      </c>
    </row>
    <row r="123" spans="1:16" ht="50.1" customHeight="1" x14ac:dyDescent="0.15">
      <c r="A123" s="7" t="s">
        <v>341</v>
      </c>
      <c r="B123" s="6" t="s">
        <v>342</v>
      </c>
      <c r="C123" s="6" t="s">
        <v>343</v>
      </c>
      <c r="D123" s="10" t="s">
        <v>55</v>
      </c>
      <c r="E123" s="10" t="s">
        <v>55</v>
      </c>
      <c r="F123" s="10" t="s">
        <v>55</v>
      </c>
      <c r="G123" s="10" t="s">
        <v>55</v>
      </c>
      <c r="H123" s="10" t="s">
        <v>55</v>
      </c>
      <c r="I123" s="10" t="s">
        <v>55</v>
      </c>
      <c r="J123" s="10" t="s">
        <v>55</v>
      </c>
      <c r="K123" s="10" t="s">
        <v>55</v>
      </c>
      <c r="L123" s="10" t="s">
        <v>55</v>
      </c>
      <c r="M123" s="10" t="s">
        <v>55</v>
      </c>
      <c r="N123" s="10" t="s">
        <v>55</v>
      </c>
      <c r="O123" s="10">
        <v>0</v>
      </c>
      <c r="P123" s="10">
        <v>0</v>
      </c>
    </row>
    <row r="124" spans="1:16" ht="24.95" customHeight="1" x14ac:dyDescent="0.15">
      <c r="A124" s="7" t="s">
        <v>344</v>
      </c>
      <c r="B124" s="6" t="s">
        <v>345</v>
      </c>
      <c r="C124" s="6" t="s">
        <v>346</v>
      </c>
      <c r="D124" s="10">
        <v>-27787</v>
      </c>
      <c r="E124" s="10" t="s">
        <v>55</v>
      </c>
      <c r="F124" s="10" t="s">
        <v>55</v>
      </c>
      <c r="G124" s="10" t="s">
        <v>55</v>
      </c>
      <c r="H124" s="10" t="s">
        <v>55</v>
      </c>
      <c r="I124" s="10" t="s">
        <v>55</v>
      </c>
      <c r="J124" s="10" t="s">
        <v>55</v>
      </c>
      <c r="K124" s="10" t="s">
        <v>55</v>
      </c>
      <c r="L124" s="10">
        <v>-27787</v>
      </c>
      <c r="M124" s="10" t="s">
        <v>55</v>
      </c>
      <c r="N124" s="10" t="s">
        <v>55</v>
      </c>
      <c r="O124" s="10">
        <v>0</v>
      </c>
      <c r="P124" s="10">
        <v>0</v>
      </c>
    </row>
    <row r="125" spans="1:16" ht="38.1" customHeight="1" x14ac:dyDescent="0.15">
      <c r="A125" s="7" t="s">
        <v>347</v>
      </c>
      <c r="B125" s="6" t="s">
        <v>348</v>
      </c>
      <c r="C125" s="6"/>
      <c r="D125" s="10" t="s">
        <v>55</v>
      </c>
      <c r="E125" s="10" t="s">
        <v>55</v>
      </c>
      <c r="F125" s="10" t="s">
        <v>55</v>
      </c>
      <c r="G125" s="10" t="s">
        <v>55</v>
      </c>
      <c r="H125" s="10" t="s">
        <v>55</v>
      </c>
      <c r="I125" s="10" t="s">
        <v>55</v>
      </c>
      <c r="J125" s="10" t="s">
        <v>55</v>
      </c>
      <c r="K125" s="10" t="s">
        <v>55</v>
      </c>
      <c r="L125" s="10" t="s">
        <v>55</v>
      </c>
      <c r="M125" s="10" t="s">
        <v>55</v>
      </c>
      <c r="N125" s="10" t="s">
        <v>55</v>
      </c>
      <c r="O125" s="10">
        <v>0</v>
      </c>
      <c r="P125" s="10">
        <v>0</v>
      </c>
    </row>
    <row r="126" spans="1:16" ht="24.95" customHeight="1" x14ac:dyDescent="0.15">
      <c r="A126" s="7" t="s">
        <v>349</v>
      </c>
      <c r="B126" s="6" t="s">
        <v>350</v>
      </c>
      <c r="C126" s="6"/>
      <c r="D126" s="10">
        <v>-27787</v>
      </c>
      <c r="E126" s="10" t="s">
        <v>55</v>
      </c>
      <c r="F126" s="10" t="s">
        <v>55</v>
      </c>
      <c r="G126" s="10" t="s">
        <v>55</v>
      </c>
      <c r="H126" s="10" t="s">
        <v>55</v>
      </c>
      <c r="I126" s="10" t="s">
        <v>55</v>
      </c>
      <c r="J126" s="10" t="s">
        <v>55</v>
      </c>
      <c r="K126" s="10" t="s">
        <v>55</v>
      </c>
      <c r="L126" s="10">
        <v>-27787</v>
      </c>
      <c r="M126" s="10" t="s">
        <v>55</v>
      </c>
      <c r="N126" s="10" t="s">
        <v>55</v>
      </c>
      <c r="O126" s="10">
        <v>0</v>
      </c>
      <c r="P126" s="10">
        <v>0</v>
      </c>
    </row>
    <row r="127" spans="1:16" ht="24.95" customHeight="1" x14ac:dyDescent="0.15">
      <c r="A127" s="7" t="s">
        <v>351</v>
      </c>
      <c r="B127" s="6" t="s">
        <v>352</v>
      </c>
      <c r="C127" s="6"/>
      <c r="D127" s="10" t="s">
        <v>55</v>
      </c>
      <c r="E127" s="10" t="s">
        <v>55</v>
      </c>
      <c r="F127" s="10" t="s">
        <v>55</v>
      </c>
      <c r="G127" s="10" t="s">
        <v>55</v>
      </c>
      <c r="H127" s="10" t="s">
        <v>55</v>
      </c>
      <c r="I127" s="10" t="s">
        <v>55</v>
      </c>
      <c r="J127" s="10" t="s">
        <v>55</v>
      </c>
      <c r="K127" s="10" t="s">
        <v>55</v>
      </c>
      <c r="L127" s="10" t="s">
        <v>55</v>
      </c>
      <c r="M127" s="10" t="s">
        <v>55</v>
      </c>
      <c r="N127" s="10" t="s">
        <v>55</v>
      </c>
      <c r="O127" s="10">
        <v>0</v>
      </c>
      <c r="P127" s="10">
        <v>0</v>
      </c>
    </row>
    <row r="128" spans="1:16" ht="24.95" customHeight="1" x14ac:dyDescent="0.15">
      <c r="A128" s="7" t="s">
        <v>353</v>
      </c>
      <c r="B128" s="6" t="s">
        <v>354</v>
      </c>
      <c r="C128" s="6" t="s">
        <v>54</v>
      </c>
      <c r="D128" s="10">
        <v>168379971.28</v>
      </c>
      <c r="E128" s="10">
        <v>0</v>
      </c>
      <c r="F128" s="10" t="s">
        <v>55</v>
      </c>
      <c r="G128" s="10">
        <v>168379971.28</v>
      </c>
      <c r="H128" s="10" t="s">
        <v>55</v>
      </c>
      <c r="I128" s="10" t="s">
        <v>55</v>
      </c>
      <c r="J128" s="10" t="s">
        <v>55</v>
      </c>
      <c r="K128" s="10" t="s">
        <v>55</v>
      </c>
      <c r="L128" s="10">
        <v>0</v>
      </c>
      <c r="M128" s="10" t="s">
        <v>55</v>
      </c>
      <c r="N128" s="10" t="s">
        <v>55</v>
      </c>
      <c r="O128" s="10">
        <v>0</v>
      </c>
      <c r="P128" s="10">
        <v>0</v>
      </c>
    </row>
    <row r="129" spans="1:16" ht="38.1" customHeight="1" x14ac:dyDescent="0.15">
      <c r="A129" s="7" t="s">
        <v>355</v>
      </c>
      <c r="B129" s="6" t="s">
        <v>356</v>
      </c>
      <c r="C129" s="6" t="s">
        <v>357</v>
      </c>
      <c r="D129" s="10">
        <v>168379971.28</v>
      </c>
      <c r="E129" s="10" t="s">
        <v>55</v>
      </c>
      <c r="F129" s="10" t="s">
        <v>55</v>
      </c>
      <c r="G129" s="10">
        <v>168379971.28</v>
      </c>
      <c r="H129" s="10" t="s">
        <v>55</v>
      </c>
      <c r="I129" s="10" t="s">
        <v>55</v>
      </c>
      <c r="J129" s="10" t="s">
        <v>55</v>
      </c>
      <c r="K129" s="10" t="s">
        <v>55</v>
      </c>
      <c r="L129" s="10" t="s">
        <v>55</v>
      </c>
      <c r="M129" s="10" t="s">
        <v>55</v>
      </c>
      <c r="N129" s="10" t="s">
        <v>55</v>
      </c>
      <c r="O129" s="10">
        <v>0</v>
      </c>
      <c r="P129" s="10">
        <v>0</v>
      </c>
    </row>
    <row r="130" spans="1:16" ht="24.95" customHeight="1" x14ac:dyDescent="0.15">
      <c r="A130" s="7" t="s">
        <v>358</v>
      </c>
      <c r="B130" s="6" t="s">
        <v>359</v>
      </c>
      <c r="C130" s="6" t="s">
        <v>357</v>
      </c>
      <c r="D130" s="10">
        <v>0</v>
      </c>
      <c r="E130" s="10">
        <v>0</v>
      </c>
      <c r="F130" s="10" t="s">
        <v>55</v>
      </c>
      <c r="G130" s="10" t="s">
        <v>55</v>
      </c>
      <c r="H130" s="10" t="s">
        <v>55</v>
      </c>
      <c r="I130" s="10" t="s">
        <v>55</v>
      </c>
      <c r="J130" s="10" t="s">
        <v>55</v>
      </c>
      <c r="K130" s="10" t="s">
        <v>55</v>
      </c>
      <c r="L130" s="10" t="s">
        <v>55</v>
      </c>
      <c r="M130" s="10" t="s">
        <v>55</v>
      </c>
      <c r="N130" s="10" t="s">
        <v>55</v>
      </c>
      <c r="O130" s="10">
        <v>0</v>
      </c>
      <c r="P130" s="10">
        <v>0</v>
      </c>
    </row>
  </sheetData>
  <sheetProtection password="9212" sheet="1" objects="1" scenarios="1"/>
  <mergeCells count="16">
    <mergeCell ref="A2:P2"/>
    <mergeCell ref="A4:A8"/>
    <mergeCell ref="B4:B8"/>
    <mergeCell ref="C4:C8"/>
    <mergeCell ref="D4:P4"/>
    <mergeCell ref="D5:N5"/>
    <mergeCell ref="O5:P5"/>
    <mergeCell ref="D6:D8"/>
    <mergeCell ref="E6:N6"/>
    <mergeCell ref="E7:F7"/>
    <mergeCell ref="G7:H7"/>
    <mergeCell ref="I7:I8"/>
    <mergeCell ref="J7:K7"/>
    <mergeCell ref="L7:N7"/>
    <mergeCell ref="O7:O8"/>
    <mergeCell ref="P7:P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9"/>
  <sheetViews>
    <sheetView workbookViewId="0"/>
  </sheetViews>
  <sheetFormatPr defaultRowHeight="10.5" x14ac:dyDescent="0.15"/>
  <cols>
    <col min="1" max="1" width="47.7109375" customWidth="1"/>
    <col min="2" max="5" width="22.85546875" customWidth="1"/>
  </cols>
  <sheetData>
    <row r="1" spans="1:5" ht="24.95" customHeight="1" x14ac:dyDescent="0.15">
      <c r="A1" s="18" t="s">
        <v>1168</v>
      </c>
      <c r="B1" s="18"/>
      <c r="C1" s="18"/>
      <c r="D1" s="18"/>
      <c r="E1" s="18"/>
    </row>
    <row r="2" spans="1:5" ht="30" customHeight="1" x14ac:dyDescent="0.15">
      <c r="A2" s="6" t="s">
        <v>1169</v>
      </c>
      <c r="B2" s="6" t="s">
        <v>1170</v>
      </c>
      <c r="C2" s="6" t="s">
        <v>1171</v>
      </c>
      <c r="D2" s="6" t="s">
        <v>1172</v>
      </c>
      <c r="E2" s="6" t="s">
        <v>1173</v>
      </c>
    </row>
    <row r="3" spans="1:5" ht="30" customHeight="1" x14ac:dyDescent="0.15">
      <c r="A3" s="9" t="s">
        <v>133</v>
      </c>
      <c r="B3" s="11">
        <v>14.5</v>
      </c>
      <c r="C3" s="11">
        <v>0</v>
      </c>
      <c r="D3" s="11">
        <v>6197298</v>
      </c>
      <c r="E3" s="11">
        <f t="shared" ref="E3:E34" si="0">C3-D3</f>
        <v>-6197298</v>
      </c>
    </row>
    <row r="4" spans="1:5" ht="30" customHeight="1" x14ac:dyDescent="0.15">
      <c r="A4" s="13" t="s">
        <v>1174</v>
      </c>
      <c r="B4" s="10">
        <v>2</v>
      </c>
      <c r="C4" s="10">
        <v>0</v>
      </c>
      <c r="D4" s="10">
        <v>438660</v>
      </c>
      <c r="E4" s="10">
        <f t="shared" si="0"/>
        <v>-438660</v>
      </c>
    </row>
    <row r="5" spans="1:5" ht="30" customHeight="1" x14ac:dyDescent="0.15">
      <c r="A5" s="13" t="s">
        <v>1175</v>
      </c>
      <c r="B5" s="10">
        <v>0</v>
      </c>
      <c r="C5" s="10">
        <v>0</v>
      </c>
      <c r="D5" s="10">
        <v>374280</v>
      </c>
      <c r="E5" s="10">
        <f t="shared" si="0"/>
        <v>-374280</v>
      </c>
    </row>
    <row r="6" spans="1:5" ht="30" customHeight="1" x14ac:dyDescent="0.15">
      <c r="A6" s="13" t="s">
        <v>1176</v>
      </c>
      <c r="B6" s="10">
        <v>1</v>
      </c>
      <c r="C6" s="10">
        <v>0</v>
      </c>
      <c r="D6" s="10">
        <v>314250</v>
      </c>
      <c r="E6" s="10">
        <f t="shared" si="0"/>
        <v>-314250</v>
      </c>
    </row>
    <row r="7" spans="1:5" ht="30" customHeight="1" x14ac:dyDescent="0.15">
      <c r="A7" s="13" t="s">
        <v>1177</v>
      </c>
      <c r="B7" s="10">
        <v>0.5</v>
      </c>
      <c r="C7" s="10">
        <v>0</v>
      </c>
      <c r="D7" s="10">
        <v>107580</v>
      </c>
      <c r="E7" s="10">
        <f t="shared" si="0"/>
        <v>-107580</v>
      </c>
    </row>
    <row r="8" spans="1:5" ht="30" customHeight="1" x14ac:dyDescent="0.15">
      <c r="A8" s="13" t="s">
        <v>1178</v>
      </c>
      <c r="B8" s="10">
        <v>1</v>
      </c>
      <c r="C8" s="10">
        <v>0</v>
      </c>
      <c r="D8" s="10">
        <v>253050</v>
      </c>
      <c r="E8" s="10">
        <f t="shared" si="0"/>
        <v>-253050</v>
      </c>
    </row>
    <row r="9" spans="1:5" ht="30" customHeight="1" x14ac:dyDescent="0.15">
      <c r="A9" s="13" t="s">
        <v>1179</v>
      </c>
      <c r="B9" s="10">
        <v>0</v>
      </c>
      <c r="C9" s="10">
        <v>0</v>
      </c>
      <c r="D9" s="10">
        <v>215160</v>
      </c>
      <c r="E9" s="10">
        <f t="shared" si="0"/>
        <v>-215160</v>
      </c>
    </row>
    <row r="10" spans="1:5" ht="30" customHeight="1" x14ac:dyDescent="0.15">
      <c r="A10" s="13" t="s">
        <v>1180</v>
      </c>
      <c r="B10" s="10">
        <v>2</v>
      </c>
      <c r="C10" s="10">
        <v>0</v>
      </c>
      <c r="D10" s="10">
        <v>728880</v>
      </c>
      <c r="E10" s="10">
        <f t="shared" si="0"/>
        <v>-728880</v>
      </c>
    </row>
    <row r="11" spans="1:5" ht="30" customHeight="1" x14ac:dyDescent="0.15">
      <c r="A11" s="13" t="s">
        <v>1181</v>
      </c>
      <c r="B11" s="10">
        <v>1</v>
      </c>
      <c r="C11" s="10">
        <v>0</v>
      </c>
      <c r="D11" s="10">
        <v>303660</v>
      </c>
      <c r="E11" s="10">
        <f t="shared" si="0"/>
        <v>-303660</v>
      </c>
    </row>
    <row r="12" spans="1:5" ht="30" customHeight="1" x14ac:dyDescent="0.15">
      <c r="A12" s="13" t="s">
        <v>1182</v>
      </c>
      <c r="B12" s="10">
        <v>1</v>
      </c>
      <c r="C12" s="10">
        <v>0</v>
      </c>
      <c r="D12" s="10">
        <v>374280</v>
      </c>
      <c r="E12" s="10">
        <f t="shared" si="0"/>
        <v>-374280</v>
      </c>
    </row>
    <row r="13" spans="1:5" ht="30" customHeight="1" x14ac:dyDescent="0.15">
      <c r="A13" s="13" t="s">
        <v>1183</v>
      </c>
      <c r="B13" s="10"/>
      <c r="C13" s="10">
        <v>0</v>
      </c>
      <c r="D13" s="10">
        <v>322740</v>
      </c>
      <c r="E13" s="10">
        <f t="shared" si="0"/>
        <v>-322740</v>
      </c>
    </row>
    <row r="14" spans="1:5" ht="30" customHeight="1" x14ac:dyDescent="0.15">
      <c r="A14" s="13" t="s">
        <v>1180</v>
      </c>
      <c r="B14" s="10"/>
      <c r="C14" s="10">
        <v>0</v>
      </c>
      <c r="D14" s="10">
        <v>215160</v>
      </c>
      <c r="E14" s="10">
        <f t="shared" si="0"/>
        <v>-215160</v>
      </c>
    </row>
    <row r="15" spans="1:5" ht="30" customHeight="1" x14ac:dyDescent="0.15">
      <c r="A15" s="13" t="s">
        <v>1174</v>
      </c>
      <c r="B15" s="10">
        <v>1</v>
      </c>
      <c r="C15" s="10">
        <v>0</v>
      </c>
      <c r="D15" s="10">
        <v>300600</v>
      </c>
      <c r="E15" s="10">
        <f t="shared" si="0"/>
        <v>-300600</v>
      </c>
    </row>
    <row r="16" spans="1:5" ht="30" customHeight="1" x14ac:dyDescent="0.15">
      <c r="A16" s="13" t="s">
        <v>1184</v>
      </c>
      <c r="B16" s="10"/>
      <c r="C16" s="10">
        <v>0</v>
      </c>
      <c r="D16" s="10">
        <v>187140</v>
      </c>
      <c r="E16" s="10">
        <f t="shared" si="0"/>
        <v>-187140</v>
      </c>
    </row>
    <row r="17" spans="1:5" ht="30" customHeight="1" x14ac:dyDescent="0.15">
      <c r="A17" s="13" t="s">
        <v>1185</v>
      </c>
      <c r="B17" s="10">
        <v>1</v>
      </c>
      <c r="C17" s="10">
        <v>0</v>
      </c>
      <c r="D17" s="10">
        <v>300600</v>
      </c>
      <c r="E17" s="10">
        <f t="shared" si="0"/>
        <v>-300600</v>
      </c>
    </row>
    <row r="18" spans="1:5" ht="30" customHeight="1" x14ac:dyDescent="0.15">
      <c r="A18" s="13" t="s">
        <v>1186</v>
      </c>
      <c r="B18" s="10">
        <v>1</v>
      </c>
      <c r="C18" s="10">
        <v>0</v>
      </c>
      <c r="D18" s="10">
        <v>431100</v>
      </c>
      <c r="E18" s="10">
        <f t="shared" si="0"/>
        <v>-431100</v>
      </c>
    </row>
    <row r="19" spans="1:5" ht="30" customHeight="1" x14ac:dyDescent="0.15">
      <c r="A19" s="13" t="s">
        <v>1176</v>
      </c>
      <c r="B19" s="10">
        <v>1</v>
      </c>
      <c r="C19" s="10">
        <v>0</v>
      </c>
      <c r="D19" s="10">
        <v>318078</v>
      </c>
      <c r="E19" s="10">
        <f t="shared" si="0"/>
        <v>-318078</v>
      </c>
    </row>
    <row r="20" spans="1:5" ht="30" customHeight="1" x14ac:dyDescent="0.15">
      <c r="A20" s="13" t="s">
        <v>1187</v>
      </c>
      <c r="B20" s="10">
        <v>1</v>
      </c>
      <c r="C20" s="10">
        <v>0</v>
      </c>
      <c r="D20" s="10">
        <v>216240</v>
      </c>
      <c r="E20" s="10">
        <f t="shared" si="0"/>
        <v>-216240</v>
      </c>
    </row>
    <row r="21" spans="1:5" ht="30" customHeight="1" x14ac:dyDescent="0.15">
      <c r="A21" s="13" t="s">
        <v>1188</v>
      </c>
      <c r="B21" s="10"/>
      <c r="C21" s="10">
        <v>0</v>
      </c>
      <c r="D21" s="10">
        <v>300600</v>
      </c>
      <c r="E21" s="10">
        <f t="shared" si="0"/>
        <v>-300600</v>
      </c>
    </row>
    <row r="22" spans="1:5" ht="30" customHeight="1" x14ac:dyDescent="0.15">
      <c r="A22" s="13" t="s">
        <v>1177</v>
      </c>
      <c r="B22" s="10"/>
      <c r="C22" s="10">
        <v>0</v>
      </c>
      <c r="D22" s="10">
        <v>374280</v>
      </c>
      <c r="E22" s="10">
        <f t="shared" si="0"/>
        <v>-374280</v>
      </c>
    </row>
    <row r="23" spans="1:5" ht="30" customHeight="1" x14ac:dyDescent="0.15">
      <c r="A23" s="13" t="s">
        <v>1189</v>
      </c>
      <c r="B23" s="10">
        <v>1</v>
      </c>
      <c r="C23" s="10">
        <v>0</v>
      </c>
      <c r="D23" s="10">
        <v>120960</v>
      </c>
      <c r="E23" s="10">
        <f t="shared" si="0"/>
        <v>-120960</v>
      </c>
    </row>
    <row r="24" spans="1:5" ht="30" customHeight="1" x14ac:dyDescent="0.15">
      <c r="A24" s="9" t="s">
        <v>1190</v>
      </c>
      <c r="B24" s="11">
        <v>18</v>
      </c>
      <c r="C24" s="11">
        <v>0</v>
      </c>
      <c r="D24" s="11">
        <v>8595313</v>
      </c>
      <c r="E24" s="11">
        <f t="shared" si="0"/>
        <v>-8595313</v>
      </c>
    </row>
    <row r="25" spans="1:5" ht="30" customHeight="1" x14ac:dyDescent="0.15">
      <c r="A25" s="13" t="s">
        <v>1191</v>
      </c>
      <c r="B25" s="10">
        <v>2</v>
      </c>
      <c r="C25" s="10">
        <v>0</v>
      </c>
      <c r="D25" s="10">
        <v>1610691</v>
      </c>
      <c r="E25" s="10">
        <f t="shared" si="0"/>
        <v>-1610691</v>
      </c>
    </row>
    <row r="26" spans="1:5" ht="30" customHeight="1" x14ac:dyDescent="0.15">
      <c r="A26" s="13" t="s">
        <v>1192</v>
      </c>
      <c r="B26" s="10">
        <v>1</v>
      </c>
      <c r="C26" s="10">
        <v>0</v>
      </c>
      <c r="D26" s="10">
        <v>483714</v>
      </c>
      <c r="E26" s="10">
        <f t="shared" si="0"/>
        <v>-483714</v>
      </c>
    </row>
    <row r="27" spans="1:5" ht="30" customHeight="1" x14ac:dyDescent="0.15">
      <c r="A27" s="13" t="s">
        <v>1193</v>
      </c>
      <c r="B27" s="10">
        <v>1</v>
      </c>
      <c r="C27" s="10">
        <v>0</v>
      </c>
      <c r="D27" s="10">
        <v>287868</v>
      </c>
      <c r="E27" s="10">
        <f t="shared" si="0"/>
        <v>-287868</v>
      </c>
    </row>
    <row r="28" spans="1:5" ht="30" customHeight="1" x14ac:dyDescent="0.15">
      <c r="A28" s="13" t="s">
        <v>1194</v>
      </c>
      <c r="B28" s="10">
        <v>1</v>
      </c>
      <c r="C28" s="10">
        <v>0</v>
      </c>
      <c r="D28" s="10">
        <v>617422.31999999995</v>
      </c>
      <c r="E28" s="10">
        <f t="shared" si="0"/>
        <v>-617422.31999999995</v>
      </c>
    </row>
    <row r="29" spans="1:5" ht="30" customHeight="1" x14ac:dyDescent="0.15">
      <c r="A29" s="13" t="s">
        <v>1195</v>
      </c>
      <c r="B29" s="10">
        <v>1</v>
      </c>
      <c r="C29" s="10">
        <v>0</v>
      </c>
      <c r="D29" s="10">
        <v>390078.36</v>
      </c>
      <c r="E29" s="10">
        <f t="shared" si="0"/>
        <v>-390078.36</v>
      </c>
    </row>
    <row r="30" spans="1:5" ht="30" customHeight="1" x14ac:dyDescent="0.15">
      <c r="A30" s="13" t="s">
        <v>1196</v>
      </c>
      <c r="B30" s="10">
        <v>1</v>
      </c>
      <c r="C30" s="10">
        <v>0</v>
      </c>
      <c r="D30" s="10">
        <v>549481.92000000004</v>
      </c>
      <c r="E30" s="10">
        <f t="shared" si="0"/>
        <v>-549481.92000000004</v>
      </c>
    </row>
    <row r="31" spans="1:5" ht="30" customHeight="1" x14ac:dyDescent="0.15">
      <c r="A31" s="13" t="s">
        <v>1197</v>
      </c>
      <c r="B31" s="10">
        <v>2</v>
      </c>
      <c r="C31" s="10">
        <v>0</v>
      </c>
      <c r="D31" s="10">
        <v>1213065</v>
      </c>
      <c r="E31" s="10">
        <f t="shared" si="0"/>
        <v>-1213065</v>
      </c>
    </row>
    <row r="32" spans="1:5" ht="30" customHeight="1" x14ac:dyDescent="0.15">
      <c r="A32" s="13" t="s">
        <v>1198</v>
      </c>
      <c r="B32" s="10">
        <v>1</v>
      </c>
      <c r="C32" s="10">
        <v>0</v>
      </c>
      <c r="D32" s="10">
        <v>682862.4</v>
      </c>
      <c r="E32" s="10">
        <f t="shared" si="0"/>
        <v>-682862.4</v>
      </c>
    </row>
    <row r="33" spans="1:5" ht="30" customHeight="1" x14ac:dyDescent="0.15">
      <c r="A33" s="13" t="s">
        <v>1191</v>
      </c>
      <c r="B33" s="10">
        <v>1</v>
      </c>
      <c r="C33" s="10">
        <v>0</v>
      </c>
      <c r="D33" s="10">
        <v>368535.4</v>
      </c>
      <c r="E33" s="10">
        <f t="shared" si="0"/>
        <v>-368535.4</v>
      </c>
    </row>
    <row r="34" spans="1:5" ht="30" customHeight="1" x14ac:dyDescent="0.15">
      <c r="A34" s="13" t="s">
        <v>1199</v>
      </c>
      <c r="B34" s="10">
        <v>0</v>
      </c>
      <c r="C34" s="10">
        <v>0</v>
      </c>
      <c r="D34" s="10">
        <v>47220</v>
      </c>
      <c r="E34" s="10">
        <f t="shared" si="0"/>
        <v>-47220</v>
      </c>
    </row>
    <row r="35" spans="1:5" ht="30" customHeight="1" x14ac:dyDescent="0.15">
      <c r="A35" s="13" t="s">
        <v>1192</v>
      </c>
      <c r="B35" s="10">
        <v>1</v>
      </c>
      <c r="C35" s="10">
        <v>0</v>
      </c>
      <c r="D35" s="10">
        <v>347427.6</v>
      </c>
      <c r="E35" s="10">
        <f t="shared" ref="E35:E66" si="1">C35-D35</f>
        <v>-347427.6</v>
      </c>
    </row>
    <row r="36" spans="1:5" ht="30" customHeight="1" x14ac:dyDescent="0.15">
      <c r="A36" s="13" t="s">
        <v>1193</v>
      </c>
      <c r="B36" s="10">
        <v>1</v>
      </c>
      <c r="C36" s="10">
        <v>0</v>
      </c>
      <c r="D36" s="10">
        <v>347427.6</v>
      </c>
      <c r="E36" s="10">
        <f t="shared" si="1"/>
        <v>-347427.6</v>
      </c>
    </row>
    <row r="37" spans="1:5" ht="30" customHeight="1" x14ac:dyDescent="0.15">
      <c r="A37" s="13" t="s">
        <v>1200</v>
      </c>
      <c r="B37" s="10">
        <v>1</v>
      </c>
      <c r="C37" s="10">
        <v>0</v>
      </c>
      <c r="D37" s="10">
        <v>347427.6</v>
      </c>
      <c r="E37" s="10">
        <f t="shared" si="1"/>
        <v>-347427.6</v>
      </c>
    </row>
    <row r="38" spans="1:5" ht="30" customHeight="1" x14ac:dyDescent="0.15">
      <c r="A38" s="13" t="s">
        <v>1201</v>
      </c>
      <c r="B38" s="10"/>
      <c r="C38" s="10">
        <v>0</v>
      </c>
      <c r="D38" s="10">
        <v>172845</v>
      </c>
      <c r="E38" s="10">
        <f t="shared" si="1"/>
        <v>-172845</v>
      </c>
    </row>
    <row r="39" spans="1:5" ht="30" customHeight="1" x14ac:dyDescent="0.15">
      <c r="A39" s="13" t="s">
        <v>1202</v>
      </c>
      <c r="B39" s="10">
        <v>1</v>
      </c>
      <c r="C39" s="10">
        <v>0</v>
      </c>
      <c r="D39" s="10">
        <v>347427.6</v>
      </c>
      <c r="E39" s="10">
        <f t="shared" si="1"/>
        <v>-347427.6</v>
      </c>
    </row>
    <row r="40" spans="1:5" ht="30" customHeight="1" x14ac:dyDescent="0.15">
      <c r="A40" s="13" t="s">
        <v>1197</v>
      </c>
      <c r="B40" s="10">
        <v>1</v>
      </c>
      <c r="C40" s="10">
        <v>0</v>
      </c>
      <c r="D40" s="10">
        <v>289167.59999999998</v>
      </c>
      <c r="E40" s="10">
        <f t="shared" si="1"/>
        <v>-289167.59999999998</v>
      </c>
    </row>
    <row r="41" spans="1:5" ht="30" customHeight="1" x14ac:dyDescent="0.15">
      <c r="A41" s="13" t="s">
        <v>1203</v>
      </c>
      <c r="B41" s="10">
        <v>2</v>
      </c>
      <c r="C41" s="10">
        <v>0</v>
      </c>
      <c r="D41" s="10">
        <v>492651.6</v>
      </c>
      <c r="E41" s="10">
        <f t="shared" si="1"/>
        <v>-492651.6</v>
      </c>
    </row>
    <row r="42" spans="1:5" ht="30" customHeight="1" x14ac:dyDescent="0.15">
      <c r="A42" s="9" t="s">
        <v>1204</v>
      </c>
      <c r="B42" s="11">
        <v>90</v>
      </c>
      <c r="C42" s="11">
        <v>0</v>
      </c>
      <c r="D42" s="11">
        <v>65294898.289999999</v>
      </c>
      <c r="E42" s="11">
        <f t="shared" si="1"/>
        <v>-65294898.289999999</v>
      </c>
    </row>
    <row r="43" spans="1:5" ht="30" customHeight="1" x14ac:dyDescent="0.15">
      <c r="A43" s="13" t="s">
        <v>1205</v>
      </c>
      <c r="B43" s="10">
        <v>53</v>
      </c>
      <c r="C43" s="10">
        <v>0</v>
      </c>
      <c r="D43" s="10">
        <v>36227718.719999999</v>
      </c>
      <c r="E43" s="10">
        <f t="shared" si="1"/>
        <v>-36227718.719999999</v>
      </c>
    </row>
    <row r="44" spans="1:5" ht="30" customHeight="1" x14ac:dyDescent="0.15">
      <c r="A44" s="13" t="s">
        <v>1206</v>
      </c>
      <c r="B44" s="10">
        <v>2</v>
      </c>
      <c r="C44" s="10">
        <v>0</v>
      </c>
      <c r="D44" s="10">
        <v>3848067.57</v>
      </c>
      <c r="E44" s="10">
        <f t="shared" si="1"/>
        <v>-3848067.57</v>
      </c>
    </row>
    <row r="45" spans="1:5" ht="30" customHeight="1" x14ac:dyDescent="0.15">
      <c r="A45" s="13" t="s">
        <v>1205</v>
      </c>
      <c r="B45" s="10"/>
      <c r="C45" s="10">
        <v>0</v>
      </c>
      <c r="D45" s="10">
        <v>340242</v>
      </c>
      <c r="E45" s="10">
        <f t="shared" si="1"/>
        <v>-340242</v>
      </c>
    </row>
    <row r="46" spans="1:5" ht="30" customHeight="1" x14ac:dyDescent="0.15">
      <c r="A46" s="13" t="s">
        <v>1205</v>
      </c>
      <c r="B46" s="10"/>
      <c r="C46" s="10">
        <v>0</v>
      </c>
      <c r="D46" s="10">
        <v>59000</v>
      </c>
      <c r="E46" s="10">
        <f t="shared" si="1"/>
        <v>-59000</v>
      </c>
    </row>
    <row r="47" spans="1:5" ht="30" customHeight="1" x14ac:dyDescent="0.15">
      <c r="A47" s="13" t="s">
        <v>1206</v>
      </c>
      <c r="B47" s="10">
        <v>4</v>
      </c>
      <c r="C47" s="10">
        <v>0</v>
      </c>
      <c r="D47" s="10">
        <v>2564965</v>
      </c>
      <c r="E47" s="10">
        <f t="shared" si="1"/>
        <v>-2564965</v>
      </c>
    </row>
    <row r="48" spans="1:5" ht="30" customHeight="1" x14ac:dyDescent="0.15">
      <c r="A48" s="13" t="s">
        <v>1205</v>
      </c>
      <c r="B48" s="10">
        <v>31</v>
      </c>
      <c r="C48" s="10">
        <v>0</v>
      </c>
      <c r="D48" s="10">
        <v>20294905</v>
      </c>
      <c r="E48" s="10">
        <f t="shared" si="1"/>
        <v>-20294905</v>
      </c>
    </row>
    <row r="49" spans="1:5" ht="30" customHeight="1" x14ac:dyDescent="0.15">
      <c r="A49" s="13" t="s">
        <v>1205</v>
      </c>
      <c r="B49" s="10"/>
      <c r="C49" s="10">
        <v>0</v>
      </c>
      <c r="D49" s="10">
        <v>1560000</v>
      </c>
      <c r="E49" s="10">
        <f t="shared" si="1"/>
        <v>-1560000</v>
      </c>
    </row>
    <row r="50" spans="1:5" ht="30" customHeight="1" x14ac:dyDescent="0.15">
      <c r="A50" s="13" t="s">
        <v>1207</v>
      </c>
      <c r="B50" s="10"/>
      <c r="C50" s="10">
        <v>0</v>
      </c>
      <c r="D50" s="10">
        <v>400000</v>
      </c>
      <c r="E50" s="10">
        <f t="shared" si="1"/>
        <v>-400000</v>
      </c>
    </row>
    <row r="51" spans="1:5" ht="30" customHeight="1" x14ac:dyDescent="0.15">
      <c r="A51" s="9" t="s">
        <v>135</v>
      </c>
      <c r="B51" s="11">
        <v>47</v>
      </c>
      <c r="C51" s="11">
        <v>0</v>
      </c>
      <c r="D51" s="11">
        <v>19289505.199999999</v>
      </c>
      <c r="E51" s="11">
        <f t="shared" si="1"/>
        <v>-19289505.199999999</v>
      </c>
    </row>
    <row r="52" spans="1:5" ht="30" customHeight="1" x14ac:dyDescent="0.15">
      <c r="A52" s="13" t="s">
        <v>1208</v>
      </c>
      <c r="B52" s="10">
        <v>0</v>
      </c>
      <c r="C52" s="10">
        <v>0</v>
      </c>
      <c r="D52" s="10">
        <v>645480</v>
      </c>
      <c r="E52" s="10">
        <f t="shared" si="1"/>
        <v>-645480</v>
      </c>
    </row>
    <row r="53" spans="1:5" ht="30" customHeight="1" x14ac:dyDescent="0.15">
      <c r="A53" s="13" t="s">
        <v>1209</v>
      </c>
      <c r="B53" s="10">
        <v>0</v>
      </c>
      <c r="C53" s="10">
        <v>0</v>
      </c>
      <c r="D53" s="10">
        <v>430320</v>
      </c>
      <c r="E53" s="10">
        <f t="shared" si="1"/>
        <v>-430320</v>
      </c>
    </row>
    <row r="54" spans="1:5" ht="30" customHeight="1" x14ac:dyDescent="0.15">
      <c r="A54" s="13" t="s">
        <v>1210</v>
      </c>
      <c r="B54" s="10"/>
      <c r="C54" s="10">
        <v>0</v>
      </c>
      <c r="D54" s="10">
        <v>215160</v>
      </c>
      <c r="E54" s="10">
        <f t="shared" si="1"/>
        <v>-215160</v>
      </c>
    </row>
    <row r="55" spans="1:5" ht="30" customHeight="1" x14ac:dyDescent="0.15">
      <c r="A55" s="13" t="s">
        <v>1211</v>
      </c>
      <c r="B55" s="10"/>
      <c r="C55" s="10">
        <v>0</v>
      </c>
      <c r="D55" s="10">
        <v>215160</v>
      </c>
      <c r="E55" s="10">
        <f t="shared" si="1"/>
        <v>-215160</v>
      </c>
    </row>
    <row r="56" spans="1:5" ht="30" customHeight="1" x14ac:dyDescent="0.15">
      <c r="A56" s="13" t="s">
        <v>1212</v>
      </c>
      <c r="B56" s="10">
        <v>1</v>
      </c>
      <c r="C56" s="10">
        <v>0</v>
      </c>
      <c r="D56" s="10">
        <v>353160</v>
      </c>
      <c r="E56" s="10">
        <f t="shared" si="1"/>
        <v>-353160</v>
      </c>
    </row>
    <row r="57" spans="1:5" ht="30" customHeight="1" x14ac:dyDescent="0.15">
      <c r="A57" s="13" t="s">
        <v>1213</v>
      </c>
      <c r="B57" s="10">
        <v>1</v>
      </c>
      <c r="C57" s="10">
        <v>0</v>
      </c>
      <c r="D57" s="10">
        <v>291908.40000000002</v>
      </c>
      <c r="E57" s="10">
        <f t="shared" si="1"/>
        <v>-291908.40000000002</v>
      </c>
    </row>
    <row r="58" spans="1:5" ht="30" customHeight="1" x14ac:dyDescent="0.15">
      <c r="A58" s="13" t="s">
        <v>1214</v>
      </c>
      <c r="B58" s="10">
        <v>1</v>
      </c>
      <c r="C58" s="10">
        <v>0</v>
      </c>
      <c r="D58" s="10">
        <v>430320</v>
      </c>
      <c r="E58" s="10">
        <f t="shared" si="1"/>
        <v>-430320</v>
      </c>
    </row>
    <row r="59" spans="1:5" ht="30" customHeight="1" x14ac:dyDescent="0.15">
      <c r="A59" s="13" t="s">
        <v>1215</v>
      </c>
      <c r="B59" s="10">
        <v>1</v>
      </c>
      <c r="C59" s="10">
        <v>0</v>
      </c>
      <c r="D59" s="10">
        <v>430320</v>
      </c>
      <c r="E59" s="10">
        <f t="shared" si="1"/>
        <v>-430320</v>
      </c>
    </row>
    <row r="60" spans="1:5" ht="30" customHeight="1" x14ac:dyDescent="0.15">
      <c r="A60" s="13" t="s">
        <v>1216</v>
      </c>
      <c r="B60" s="10"/>
      <c r="C60" s="10">
        <v>0</v>
      </c>
      <c r="D60" s="10">
        <v>322740</v>
      </c>
      <c r="E60" s="10">
        <f t="shared" si="1"/>
        <v>-322740</v>
      </c>
    </row>
    <row r="61" spans="1:5" ht="30" customHeight="1" x14ac:dyDescent="0.15">
      <c r="A61" s="13" t="s">
        <v>1217</v>
      </c>
      <c r="B61" s="10">
        <v>1</v>
      </c>
      <c r="C61" s="10">
        <v>0</v>
      </c>
      <c r="D61" s="10">
        <v>548040</v>
      </c>
      <c r="E61" s="10">
        <f t="shared" si="1"/>
        <v>-548040</v>
      </c>
    </row>
    <row r="62" spans="1:5" ht="30" customHeight="1" x14ac:dyDescent="0.15">
      <c r="A62" s="13" t="s">
        <v>1218</v>
      </c>
      <c r="B62" s="10">
        <v>12</v>
      </c>
      <c r="C62" s="10">
        <v>0</v>
      </c>
      <c r="D62" s="10">
        <v>4948680</v>
      </c>
      <c r="E62" s="10">
        <f t="shared" si="1"/>
        <v>-4948680</v>
      </c>
    </row>
    <row r="63" spans="1:5" ht="30" customHeight="1" x14ac:dyDescent="0.15">
      <c r="A63" s="13" t="s">
        <v>1219</v>
      </c>
      <c r="B63" s="10">
        <v>1</v>
      </c>
      <c r="C63" s="10">
        <v>0</v>
      </c>
      <c r="D63" s="10">
        <v>537900</v>
      </c>
      <c r="E63" s="10">
        <f t="shared" si="1"/>
        <v>-537900</v>
      </c>
    </row>
    <row r="64" spans="1:5" ht="30" customHeight="1" x14ac:dyDescent="0.15">
      <c r="A64" s="13" t="s">
        <v>1220</v>
      </c>
      <c r="B64" s="10">
        <v>1</v>
      </c>
      <c r="C64" s="10">
        <v>0</v>
      </c>
      <c r="D64" s="10">
        <v>290466</v>
      </c>
      <c r="E64" s="10">
        <f t="shared" si="1"/>
        <v>-290466</v>
      </c>
    </row>
    <row r="65" spans="1:5" ht="30" customHeight="1" x14ac:dyDescent="0.15">
      <c r="A65" s="13" t="s">
        <v>1221</v>
      </c>
      <c r="B65" s="10">
        <v>0</v>
      </c>
      <c r="C65" s="10">
        <v>0</v>
      </c>
      <c r="D65" s="10">
        <v>290466</v>
      </c>
      <c r="E65" s="10">
        <f t="shared" si="1"/>
        <v>-290466</v>
      </c>
    </row>
    <row r="66" spans="1:5" ht="30" customHeight="1" x14ac:dyDescent="0.15">
      <c r="A66" s="13" t="s">
        <v>1222</v>
      </c>
      <c r="B66" s="10">
        <v>8</v>
      </c>
      <c r="C66" s="10">
        <v>0</v>
      </c>
      <c r="D66" s="10">
        <v>2154384</v>
      </c>
      <c r="E66" s="10">
        <f t="shared" si="1"/>
        <v>-2154384</v>
      </c>
    </row>
    <row r="67" spans="1:5" ht="30" customHeight="1" x14ac:dyDescent="0.15">
      <c r="A67" s="13" t="s">
        <v>1223</v>
      </c>
      <c r="B67" s="10">
        <v>1</v>
      </c>
      <c r="C67" s="10">
        <v>0</v>
      </c>
      <c r="D67" s="10">
        <v>430320</v>
      </c>
      <c r="E67" s="10">
        <f t="shared" ref="E67:E98" si="2">C67-D67</f>
        <v>-430320</v>
      </c>
    </row>
    <row r="68" spans="1:5" ht="30" customHeight="1" x14ac:dyDescent="0.15">
      <c r="A68" s="13" t="s">
        <v>1224</v>
      </c>
      <c r="B68" s="10">
        <v>1</v>
      </c>
      <c r="C68" s="10">
        <v>0</v>
      </c>
      <c r="D68" s="10">
        <v>215160</v>
      </c>
      <c r="E68" s="10">
        <f t="shared" si="2"/>
        <v>-215160</v>
      </c>
    </row>
    <row r="69" spans="1:5" ht="30" customHeight="1" x14ac:dyDescent="0.15">
      <c r="A69" s="13" t="s">
        <v>1225</v>
      </c>
      <c r="B69" s="10"/>
      <c r="C69" s="10">
        <v>0</v>
      </c>
      <c r="D69" s="10">
        <v>107580</v>
      </c>
      <c r="E69" s="10">
        <f t="shared" si="2"/>
        <v>-107580</v>
      </c>
    </row>
    <row r="70" spans="1:5" ht="30" customHeight="1" x14ac:dyDescent="0.15">
      <c r="A70" s="13" t="s">
        <v>1208</v>
      </c>
      <c r="B70" s="10"/>
      <c r="C70" s="10">
        <v>0</v>
      </c>
      <c r="D70" s="10">
        <v>215160</v>
      </c>
      <c r="E70" s="10">
        <f t="shared" si="2"/>
        <v>-215160</v>
      </c>
    </row>
    <row r="71" spans="1:5" ht="30" customHeight="1" x14ac:dyDescent="0.15">
      <c r="A71" s="13" t="s">
        <v>1208</v>
      </c>
      <c r="B71" s="10">
        <v>0</v>
      </c>
      <c r="C71" s="10">
        <v>0</v>
      </c>
      <c r="D71" s="10">
        <v>0</v>
      </c>
      <c r="E71" s="10">
        <f t="shared" si="2"/>
        <v>0</v>
      </c>
    </row>
    <row r="72" spans="1:5" ht="30" customHeight="1" x14ac:dyDescent="0.15">
      <c r="A72" s="13" t="s">
        <v>1209</v>
      </c>
      <c r="B72" s="10">
        <v>0</v>
      </c>
      <c r="C72" s="10">
        <v>0</v>
      </c>
      <c r="D72" s="10">
        <v>0</v>
      </c>
      <c r="E72" s="10">
        <f t="shared" si="2"/>
        <v>0</v>
      </c>
    </row>
    <row r="73" spans="1:5" ht="30" customHeight="1" x14ac:dyDescent="0.15">
      <c r="A73" s="13" t="s">
        <v>1210</v>
      </c>
      <c r="B73" s="10">
        <v>0</v>
      </c>
      <c r="C73" s="10">
        <v>0</v>
      </c>
      <c r="D73" s="10">
        <v>0</v>
      </c>
      <c r="E73" s="10">
        <f t="shared" si="2"/>
        <v>0</v>
      </c>
    </row>
    <row r="74" spans="1:5" ht="30" customHeight="1" x14ac:dyDescent="0.15">
      <c r="A74" s="13" t="s">
        <v>1211</v>
      </c>
      <c r="B74" s="10"/>
      <c r="C74" s="10">
        <v>0</v>
      </c>
      <c r="D74" s="10">
        <v>97800</v>
      </c>
      <c r="E74" s="10">
        <f t="shared" si="2"/>
        <v>-97800</v>
      </c>
    </row>
    <row r="75" spans="1:5" ht="30" customHeight="1" x14ac:dyDescent="0.15">
      <c r="A75" s="13" t="s">
        <v>1226</v>
      </c>
      <c r="B75" s="10">
        <v>1</v>
      </c>
      <c r="C75" s="10">
        <v>0</v>
      </c>
      <c r="D75" s="10">
        <v>215160</v>
      </c>
      <c r="E75" s="10">
        <f t="shared" si="2"/>
        <v>-215160</v>
      </c>
    </row>
    <row r="76" spans="1:5" ht="30" customHeight="1" x14ac:dyDescent="0.15">
      <c r="A76" s="13" t="s">
        <v>1227</v>
      </c>
      <c r="B76" s="10">
        <v>1</v>
      </c>
      <c r="C76" s="10">
        <v>0</v>
      </c>
      <c r="D76" s="10">
        <v>430320</v>
      </c>
      <c r="E76" s="10">
        <f t="shared" si="2"/>
        <v>-430320</v>
      </c>
    </row>
    <row r="77" spans="1:5" ht="30" customHeight="1" x14ac:dyDescent="0.15">
      <c r="A77" s="13" t="s">
        <v>1228</v>
      </c>
      <c r="B77" s="10">
        <v>1</v>
      </c>
      <c r="C77" s="10">
        <v>0</v>
      </c>
      <c r="D77" s="10">
        <v>215160</v>
      </c>
      <c r="E77" s="10">
        <f t="shared" si="2"/>
        <v>-215160</v>
      </c>
    </row>
    <row r="78" spans="1:5" ht="30" customHeight="1" x14ac:dyDescent="0.15">
      <c r="A78" s="13" t="s">
        <v>1229</v>
      </c>
      <c r="B78" s="10">
        <v>1</v>
      </c>
      <c r="C78" s="10">
        <v>0</v>
      </c>
      <c r="D78" s="10">
        <v>215160</v>
      </c>
      <c r="E78" s="10">
        <f t="shared" si="2"/>
        <v>-215160</v>
      </c>
    </row>
    <row r="79" spans="1:5" ht="30" customHeight="1" x14ac:dyDescent="0.15">
      <c r="A79" s="13" t="s">
        <v>1230</v>
      </c>
      <c r="B79" s="10"/>
      <c r="C79" s="10">
        <v>0</v>
      </c>
      <c r="D79" s="10">
        <v>107580</v>
      </c>
      <c r="E79" s="10">
        <f t="shared" si="2"/>
        <v>-107580</v>
      </c>
    </row>
    <row r="80" spans="1:5" ht="30" customHeight="1" x14ac:dyDescent="0.15">
      <c r="A80" s="13" t="s">
        <v>1215</v>
      </c>
      <c r="B80" s="10">
        <v>2</v>
      </c>
      <c r="C80" s="10">
        <v>0</v>
      </c>
      <c r="D80" s="10">
        <v>430320</v>
      </c>
      <c r="E80" s="10">
        <f t="shared" si="2"/>
        <v>-430320</v>
      </c>
    </row>
    <row r="81" spans="1:5" ht="30" customHeight="1" x14ac:dyDescent="0.15">
      <c r="A81" s="13" t="s">
        <v>1231</v>
      </c>
      <c r="B81" s="10">
        <v>1</v>
      </c>
      <c r="C81" s="10">
        <v>0</v>
      </c>
      <c r="D81" s="10">
        <v>322740</v>
      </c>
      <c r="E81" s="10">
        <f t="shared" si="2"/>
        <v>-322740</v>
      </c>
    </row>
    <row r="82" spans="1:5" ht="30" customHeight="1" x14ac:dyDescent="0.15">
      <c r="A82" s="13" t="s">
        <v>1216</v>
      </c>
      <c r="B82" s="10">
        <v>1</v>
      </c>
      <c r="C82" s="10">
        <v>0</v>
      </c>
      <c r="D82" s="10">
        <v>430320</v>
      </c>
      <c r="E82" s="10">
        <f t="shared" si="2"/>
        <v>-430320</v>
      </c>
    </row>
    <row r="83" spans="1:5" ht="30" customHeight="1" x14ac:dyDescent="0.15">
      <c r="A83" s="13" t="s">
        <v>1218</v>
      </c>
      <c r="B83" s="10">
        <v>9</v>
      </c>
      <c r="C83" s="10">
        <v>0</v>
      </c>
      <c r="D83" s="10">
        <v>3321900.8</v>
      </c>
      <c r="E83" s="10">
        <f t="shared" si="2"/>
        <v>-3321900.8</v>
      </c>
    </row>
    <row r="84" spans="1:5" ht="30" customHeight="1" x14ac:dyDescent="0.15">
      <c r="A84" s="13" t="s">
        <v>1219</v>
      </c>
      <c r="B84" s="10">
        <v>1</v>
      </c>
      <c r="C84" s="10">
        <v>0</v>
      </c>
      <c r="D84" s="10">
        <v>430320</v>
      </c>
      <c r="E84" s="10">
        <f t="shared" si="2"/>
        <v>-430320</v>
      </c>
    </row>
    <row r="85" spans="1:5" ht="30" customHeight="1" x14ac:dyDescent="0.15">
      <c r="A85" s="9" t="s">
        <v>137</v>
      </c>
      <c r="B85" s="11">
        <v>5</v>
      </c>
      <c r="C85" s="11">
        <v>0</v>
      </c>
      <c r="D85" s="11">
        <v>2073906</v>
      </c>
      <c r="E85" s="11">
        <f t="shared" si="2"/>
        <v>-2073906</v>
      </c>
    </row>
    <row r="86" spans="1:5" ht="30" customHeight="1" x14ac:dyDescent="0.15">
      <c r="A86" s="13" t="s">
        <v>1232</v>
      </c>
      <c r="B86" s="10">
        <v>2</v>
      </c>
      <c r="C86" s="10">
        <v>0</v>
      </c>
      <c r="D86" s="10">
        <v>698556</v>
      </c>
      <c r="E86" s="10">
        <f t="shared" si="2"/>
        <v>-698556</v>
      </c>
    </row>
    <row r="87" spans="1:5" ht="30" customHeight="1" x14ac:dyDescent="0.15">
      <c r="A87" s="13" t="s">
        <v>1233</v>
      </c>
      <c r="B87" s="10">
        <v>1</v>
      </c>
      <c r="C87" s="10">
        <v>0</v>
      </c>
      <c r="D87" s="10">
        <v>398580</v>
      </c>
      <c r="E87" s="10">
        <f t="shared" si="2"/>
        <v>-398580</v>
      </c>
    </row>
    <row r="88" spans="1:5" ht="30" customHeight="1" x14ac:dyDescent="0.15">
      <c r="A88" s="13" t="s">
        <v>1234</v>
      </c>
      <c r="B88" s="10"/>
      <c r="C88" s="10">
        <v>0</v>
      </c>
      <c r="D88" s="10">
        <v>215160</v>
      </c>
      <c r="E88" s="10">
        <f t="shared" si="2"/>
        <v>-215160</v>
      </c>
    </row>
    <row r="89" spans="1:5" ht="30" customHeight="1" x14ac:dyDescent="0.15">
      <c r="A89" s="13" t="s">
        <v>1232</v>
      </c>
      <c r="B89" s="10">
        <v>1</v>
      </c>
      <c r="C89" s="10">
        <v>0</v>
      </c>
      <c r="D89" s="10">
        <v>363030</v>
      </c>
      <c r="E89" s="10">
        <f t="shared" si="2"/>
        <v>-363030</v>
      </c>
    </row>
    <row r="90" spans="1:5" ht="30" customHeight="1" x14ac:dyDescent="0.15">
      <c r="A90" s="13" t="s">
        <v>1233</v>
      </c>
      <c r="B90" s="10">
        <v>1</v>
      </c>
      <c r="C90" s="10">
        <v>0</v>
      </c>
      <c r="D90" s="10">
        <v>398580</v>
      </c>
      <c r="E90" s="10">
        <f t="shared" si="2"/>
        <v>-398580</v>
      </c>
    </row>
    <row r="91" spans="1:5" ht="30" customHeight="1" x14ac:dyDescent="0.15">
      <c r="A91" s="9" t="s">
        <v>127</v>
      </c>
      <c r="B91" s="11">
        <v>12</v>
      </c>
      <c r="C91" s="11">
        <v>0</v>
      </c>
      <c r="D91" s="11">
        <v>5991384</v>
      </c>
      <c r="E91" s="11">
        <f t="shared" si="2"/>
        <v>-5991384</v>
      </c>
    </row>
    <row r="92" spans="1:5" ht="30" customHeight="1" x14ac:dyDescent="0.15">
      <c r="A92" s="13" t="s">
        <v>1235</v>
      </c>
      <c r="B92" s="10">
        <v>1</v>
      </c>
      <c r="C92" s="10">
        <v>0</v>
      </c>
      <c r="D92" s="10">
        <v>374280</v>
      </c>
      <c r="E92" s="10">
        <f t="shared" si="2"/>
        <v>-374280</v>
      </c>
    </row>
    <row r="93" spans="1:5" ht="30" customHeight="1" x14ac:dyDescent="0.15">
      <c r="A93" s="13" t="s">
        <v>1236</v>
      </c>
      <c r="B93" s="10">
        <v>1</v>
      </c>
      <c r="C93" s="10">
        <v>0</v>
      </c>
      <c r="D93" s="10">
        <v>420750</v>
      </c>
      <c r="E93" s="10">
        <f t="shared" si="2"/>
        <v>-420750</v>
      </c>
    </row>
    <row r="94" spans="1:5" ht="30" customHeight="1" x14ac:dyDescent="0.15">
      <c r="A94" s="13" t="s">
        <v>1237</v>
      </c>
      <c r="B94" s="10"/>
      <c r="C94" s="10">
        <v>0</v>
      </c>
      <c r="D94" s="10">
        <v>258360</v>
      </c>
      <c r="E94" s="10">
        <f t="shared" si="2"/>
        <v>-258360</v>
      </c>
    </row>
    <row r="95" spans="1:5" ht="30" customHeight="1" x14ac:dyDescent="0.15">
      <c r="A95" s="13" t="s">
        <v>1238</v>
      </c>
      <c r="B95" s="10">
        <v>1</v>
      </c>
      <c r="C95" s="10">
        <v>0</v>
      </c>
      <c r="D95" s="10">
        <v>387540</v>
      </c>
      <c r="E95" s="10">
        <f t="shared" si="2"/>
        <v>-387540</v>
      </c>
    </row>
    <row r="96" spans="1:5" ht="30" customHeight="1" x14ac:dyDescent="0.15">
      <c r="A96" s="13" t="s">
        <v>1239</v>
      </c>
      <c r="B96" s="10">
        <v>1</v>
      </c>
      <c r="C96" s="10">
        <v>0</v>
      </c>
      <c r="D96" s="10">
        <v>387540</v>
      </c>
      <c r="E96" s="10">
        <f t="shared" si="2"/>
        <v>-387540</v>
      </c>
    </row>
    <row r="97" spans="1:5" ht="30" customHeight="1" x14ac:dyDescent="0.15">
      <c r="A97" s="13" t="s">
        <v>1240</v>
      </c>
      <c r="B97" s="10">
        <v>1</v>
      </c>
      <c r="C97" s="10">
        <v>0</v>
      </c>
      <c r="D97" s="10">
        <v>467760</v>
      </c>
      <c r="E97" s="10">
        <f t="shared" si="2"/>
        <v>-467760</v>
      </c>
    </row>
    <row r="98" spans="1:5" ht="30" customHeight="1" x14ac:dyDescent="0.15">
      <c r="A98" s="13" t="s">
        <v>1241</v>
      </c>
      <c r="B98" s="10">
        <v>1</v>
      </c>
      <c r="C98" s="10">
        <v>0</v>
      </c>
      <c r="D98" s="10">
        <v>557814</v>
      </c>
      <c r="E98" s="10">
        <f t="shared" si="2"/>
        <v>-557814</v>
      </c>
    </row>
    <row r="99" spans="1:5" ht="30" customHeight="1" x14ac:dyDescent="0.15">
      <c r="A99" s="13" t="s">
        <v>1242</v>
      </c>
      <c r="B99" s="10">
        <v>2</v>
      </c>
      <c r="C99" s="10">
        <v>0</v>
      </c>
      <c r="D99" s="10">
        <v>748560</v>
      </c>
      <c r="E99" s="10">
        <f t="shared" ref="E99:E130" si="3">C99-D99</f>
        <v>-748560</v>
      </c>
    </row>
    <row r="100" spans="1:5" ht="30" customHeight="1" x14ac:dyDescent="0.15">
      <c r="A100" s="13" t="s">
        <v>1243</v>
      </c>
      <c r="B100" s="10">
        <v>1</v>
      </c>
      <c r="C100" s="10">
        <v>0</v>
      </c>
      <c r="D100" s="10">
        <v>374280</v>
      </c>
      <c r="E100" s="10">
        <f t="shared" si="3"/>
        <v>-374280</v>
      </c>
    </row>
    <row r="101" spans="1:5" ht="30" customHeight="1" x14ac:dyDescent="0.15">
      <c r="A101" s="13" t="s">
        <v>1244</v>
      </c>
      <c r="B101" s="10">
        <v>1</v>
      </c>
      <c r="C101" s="10">
        <v>0</v>
      </c>
      <c r="D101" s="10">
        <v>374280</v>
      </c>
      <c r="E101" s="10">
        <f t="shared" si="3"/>
        <v>-374280</v>
      </c>
    </row>
    <row r="102" spans="1:5" ht="30" customHeight="1" x14ac:dyDescent="0.15">
      <c r="A102" s="13" t="s">
        <v>1245</v>
      </c>
      <c r="B102" s="10"/>
      <c r="C102" s="10">
        <v>0</v>
      </c>
      <c r="D102" s="10">
        <v>215160</v>
      </c>
      <c r="E102" s="10">
        <f t="shared" si="3"/>
        <v>-215160</v>
      </c>
    </row>
    <row r="103" spans="1:5" ht="30" customHeight="1" x14ac:dyDescent="0.15">
      <c r="A103" s="13" t="s">
        <v>1246</v>
      </c>
      <c r="B103" s="10">
        <v>1</v>
      </c>
      <c r="C103" s="10">
        <v>0</v>
      </c>
      <c r="D103" s="10">
        <v>374280</v>
      </c>
      <c r="E103" s="10">
        <f t="shared" si="3"/>
        <v>-374280</v>
      </c>
    </row>
    <row r="104" spans="1:5" ht="30" customHeight="1" x14ac:dyDescent="0.15">
      <c r="A104" s="13" t="s">
        <v>1247</v>
      </c>
      <c r="B104" s="10">
        <v>1</v>
      </c>
      <c r="C104" s="10">
        <v>0</v>
      </c>
      <c r="D104" s="10">
        <v>374280</v>
      </c>
      <c r="E104" s="10">
        <f t="shared" si="3"/>
        <v>-374280</v>
      </c>
    </row>
    <row r="105" spans="1:5" ht="30" customHeight="1" x14ac:dyDescent="0.15">
      <c r="A105" s="13" t="s">
        <v>1248</v>
      </c>
      <c r="B105" s="10"/>
      <c r="C105" s="10">
        <v>0</v>
      </c>
      <c r="D105" s="10">
        <v>215160</v>
      </c>
      <c r="E105" s="10">
        <f t="shared" si="3"/>
        <v>-215160</v>
      </c>
    </row>
    <row r="106" spans="1:5" ht="30" customHeight="1" x14ac:dyDescent="0.15">
      <c r="A106" s="13" t="s">
        <v>1249</v>
      </c>
      <c r="B106" s="10"/>
      <c r="C106" s="10">
        <v>0</v>
      </c>
      <c r="D106" s="10">
        <v>246180</v>
      </c>
      <c r="E106" s="10">
        <f t="shared" si="3"/>
        <v>-246180</v>
      </c>
    </row>
    <row r="107" spans="1:5" ht="30" customHeight="1" x14ac:dyDescent="0.15">
      <c r="A107" s="13" t="s">
        <v>1250</v>
      </c>
      <c r="B107" s="10"/>
      <c r="C107" s="10">
        <v>0</v>
      </c>
      <c r="D107" s="10">
        <v>215160</v>
      </c>
      <c r="E107" s="10">
        <f t="shared" si="3"/>
        <v>-215160</v>
      </c>
    </row>
    <row r="108" spans="1:5" ht="30" customHeight="1" x14ac:dyDescent="0.15">
      <c r="A108" s="13" t="s">
        <v>1250</v>
      </c>
      <c r="B108" s="10">
        <v>0</v>
      </c>
      <c r="C108" s="10">
        <v>0</v>
      </c>
      <c r="D108" s="10">
        <v>0</v>
      </c>
      <c r="E108" s="10">
        <f t="shared" si="3"/>
        <v>0</v>
      </c>
    </row>
    <row r="109" spans="1:5" ht="30" customHeight="1" x14ac:dyDescent="0.15">
      <c r="A109" s="9" t="s">
        <v>1251</v>
      </c>
      <c r="B109" s="11">
        <v>17</v>
      </c>
      <c r="C109" s="11">
        <v>0</v>
      </c>
      <c r="D109" s="11">
        <v>11475051.199999999</v>
      </c>
      <c r="E109" s="11">
        <f t="shared" si="3"/>
        <v>-11475051.199999999</v>
      </c>
    </row>
    <row r="110" spans="1:5" ht="30" customHeight="1" x14ac:dyDescent="0.15">
      <c r="A110" s="13" t="s">
        <v>1252</v>
      </c>
      <c r="B110" s="10">
        <v>1</v>
      </c>
      <c r="C110" s="10">
        <v>0</v>
      </c>
      <c r="D110" s="10">
        <v>1513464</v>
      </c>
      <c r="E110" s="10">
        <f t="shared" si="3"/>
        <v>-1513464</v>
      </c>
    </row>
    <row r="111" spans="1:5" ht="30" customHeight="1" x14ac:dyDescent="0.15">
      <c r="A111" s="13" t="s">
        <v>1253</v>
      </c>
      <c r="B111" s="10">
        <v>1</v>
      </c>
      <c r="C111" s="10">
        <v>0</v>
      </c>
      <c r="D111" s="10">
        <v>987774</v>
      </c>
      <c r="E111" s="10">
        <f t="shared" si="3"/>
        <v>-987774</v>
      </c>
    </row>
    <row r="112" spans="1:5" ht="30" customHeight="1" x14ac:dyDescent="0.15">
      <c r="A112" s="13" t="s">
        <v>1254</v>
      </c>
      <c r="B112" s="10">
        <v>1</v>
      </c>
      <c r="C112" s="10">
        <v>0</v>
      </c>
      <c r="D112" s="10">
        <v>537774</v>
      </c>
      <c r="E112" s="10">
        <f t="shared" si="3"/>
        <v>-537774</v>
      </c>
    </row>
    <row r="113" spans="1:5" ht="30" customHeight="1" x14ac:dyDescent="0.15">
      <c r="A113" s="13" t="s">
        <v>1255</v>
      </c>
      <c r="B113" s="10">
        <v>1</v>
      </c>
      <c r="C113" s="10">
        <v>0</v>
      </c>
      <c r="D113" s="10">
        <v>515994</v>
      </c>
      <c r="E113" s="10">
        <f t="shared" si="3"/>
        <v>-515994</v>
      </c>
    </row>
    <row r="114" spans="1:5" ht="30" customHeight="1" x14ac:dyDescent="0.15">
      <c r="A114" s="13" t="s">
        <v>1256</v>
      </c>
      <c r="B114" s="10">
        <v>1</v>
      </c>
      <c r="C114" s="10">
        <v>0</v>
      </c>
      <c r="D114" s="10">
        <v>455994</v>
      </c>
      <c r="E114" s="10">
        <f t="shared" si="3"/>
        <v>-455994</v>
      </c>
    </row>
    <row r="115" spans="1:5" ht="30" customHeight="1" x14ac:dyDescent="0.15">
      <c r="A115" s="13" t="s">
        <v>1257</v>
      </c>
      <c r="B115" s="10">
        <v>1</v>
      </c>
      <c r="C115" s="10">
        <v>0</v>
      </c>
      <c r="D115" s="10">
        <v>414540</v>
      </c>
      <c r="E115" s="10">
        <f t="shared" si="3"/>
        <v>-414540</v>
      </c>
    </row>
    <row r="116" spans="1:5" ht="30" customHeight="1" x14ac:dyDescent="0.15">
      <c r="A116" s="13" t="s">
        <v>1258</v>
      </c>
      <c r="B116" s="10"/>
      <c r="C116" s="10">
        <v>0</v>
      </c>
      <c r="D116" s="10">
        <v>280500</v>
      </c>
      <c r="E116" s="10">
        <f t="shared" si="3"/>
        <v>-280500</v>
      </c>
    </row>
    <row r="117" spans="1:5" ht="30" customHeight="1" x14ac:dyDescent="0.15">
      <c r="A117" s="13" t="s">
        <v>1252</v>
      </c>
      <c r="B117" s="10">
        <v>1</v>
      </c>
      <c r="C117" s="10">
        <v>0</v>
      </c>
      <c r="D117" s="10">
        <v>1457256</v>
      </c>
      <c r="E117" s="10">
        <f t="shared" si="3"/>
        <v>-1457256</v>
      </c>
    </row>
    <row r="118" spans="1:5" ht="30" customHeight="1" x14ac:dyDescent="0.15">
      <c r="A118" s="13" t="s">
        <v>1259</v>
      </c>
      <c r="B118" s="10">
        <v>3</v>
      </c>
      <c r="C118" s="10">
        <v>0</v>
      </c>
      <c r="D118" s="10">
        <v>2938271.2</v>
      </c>
      <c r="E118" s="10">
        <f t="shared" si="3"/>
        <v>-2938271.2</v>
      </c>
    </row>
    <row r="119" spans="1:5" ht="30" customHeight="1" x14ac:dyDescent="0.15">
      <c r="A119" s="13" t="s">
        <v>1260</v>
      </c>
      <c r="B119" s="10">
        <v>7</v>
      </c>
      <c r="C119" s="10">
        <v>0</v>
      </c>
      <c r="D119" s="10">
        <v>2373484</v>
      </c>
      <c r="E119" s="10">
        <f t="shared" si="3"/>
        <v>-2373484</v>
      </c>
    </row>
  </sheetData>
  <sheetProtection password="9212" sheet="1" objects="1" scenarios="1"/>
  <mergeCells count="1">
    <mergeCell ref="A1:E1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workbookViewId="0"/>
  </sheetViews>
  <sheetFormatPr defaultRowHeight="10.5" x14ac:dyDescent="0.15"/>
  <cols>
    <col min="1" max="1" width="9.5703125" customWidth="1"/>
    <col min="2" max="2" width="38.140625" customWidth="1"/>
    <col min="3" max="3" width="19.140625" customWidth="1"/>
    <col min="4" max="4" width="38.140625" customWidth="1"/>
  </cols>
  <sheetData>
    <row r="1" spans="1:4" ht="20.100000000000001" customHeight="1" x14ac:dyDescent="0.15"/>
    <row r="2" spans="1:4" ht="30" customHeight="1" x14ac:dyDescent="0.15">
      <c r="A2" s="18" t="s">
        <v>1261</v>
      </c>
      <c r="B2" s="18"/>
      <c r="C2" s="18"/>
      <c r="D2" s="18"/>
    </row>
    <row r="3" spans="1:4" ht="20.100000000000001" customHeight="1" x14ac:dyDescent="0.15"/>
    <row r="4" spans="1:4" ht="30" customHeight="1" x14ac:dyDescent="0.15">
      <c r="A4" s="25" t="s">
        <v>1262</v>
      </c>
      <c r="B4" s="25"/>
      <c r="C4" s="25"/>
      <c r="D4" s="25"/>
    </row>
    <row r="5" spans="1:4" ht="30" customHeight="1" x14ac:dyDescent="0.15">
      <c r="A5" s="1" t="s">
        <v>1263</v>
      </c>
      <c r="B5" s="1" t="s">
        <v>1264</v>
      </c>
      <c r="C5" s="1" t="s">
        <v>1265</v>
      </c>
      <c r="D5" s="1" t="s">
        <v>1266</v>
      </c>
    </row>
    <row r="6" spans="1:4" ht="60" customHeight="1" x14ac:dyDescent="0.15">
      <c r="A6" s="6" t="s">
        <v>373</v>
      </c>
      <c r="B6" s="7" t="s">
        <v>1267</v>
      </c>
      <c r="C6" s="6" t="s">
        <v>1268</v>
      </c>
      <c r="D6" s="6" t="s">
        <v>1269</v>
      </c>
    </row>
    <row r="7" spans="1:4" ht="21" x14ac:dyDescent="0.15">
      <c r="A7" s="6" t="s">
        <v>469</v>
      </c>
      <c r="B7" s="7" t="s">
        <v>1270</v>
      </c>
      <c r="C7" s="6" t="s">
        <v>1271</v>
      </c>
      <c r="D7" s="6"/>
    </row>
    <row r="8" spans="1:4" ht="21" x14ac:dyDescent="0.15">
      <c r="A8" s="6" t="s">
        <v>470</v>
      </c>
      <c r="B8" s="7" t="s">
        <v>1270</v>
      </c>
      <c r="C8" s="6" t="s">
        <v>1272</v>
      </c>
      <c r="D8" s="6"/>
    </row>
    <row r="9" spans="1:4" ht="21" x14ac:dyDescent="0.15">
      <c r="A9" s="6" t="s">
        <v>471</v>
      </c>
      <c r="B9" s="7" t="s">
        <v>1273</v>
      </c>
      <c r="C9" s="6" t="s">
        <v>1274</v>
      </c>
      <c r="D9" s="6"/>
    </row>
    <row r="10" spans="1:4" ht="39.950000000000003" customHeight="1" x14ac:dyDescent="0.15">
      <c r="A10" s="6" t="s">
        <v>472</v>
      </c>
      <c r="B10" s="7" t="s">
        <v>1273</v>
      </c>
      <c r="C10" s="6" t="s">
        <v>1275</v>
      </c>
      <c r="D10" s="6" t="s">
        <v>1276</v>
      </c>
    </row>
    <row r="11" spans="1:4" ht="21" x14ac:dyDescent="0.15">
      <c r="A11" s="6" t="s">
        <v>473</v>
      </c>
      <c r="B11" s="7" t="s">
        <v>1270</v>
      </c>
      <c r="C11" s="6" t="s">
        <v>1277</v>
      </c>
      <c r="D11" s="6"/>
    </row>
    <row r="12" spans="1:4" ht="39.950000000000003" customHeight="1" x14ac:dyDescent="0.15">
      <c r="A12" s="6" t="s">
        <v>474</v>
      </c>
      <c r="B12" s="7" t="s">
        <v>1273</v>
      </c>
      <c r="C12" s="6" t="s">
        <v>1278</v>
      </c>
      <c r="D12" s="6" t="s">
        <v>1276</v>
      </c>
    </row>
    <row r="13" spans="1:4" ht="21" x14ac:dyDescent="0.15">
      <c r="A13" s="6" t="s">
        <v>475</v>
      </c>
      <c r="B13" s="7" t="s">
        <v>1273</v>
      </c>
      <c r="C13" s="6" t="s">
        <v>1279</v>
      </c>
      <c r="D13" s="6"/>
    </row>
    <row r="14" spans="1:4" ht="21" x14ac:dyDescent="0.15">
      <c r="A14" s="6" t="s">
        <v>692</v>
      </c>
      <c r="B14" s="7" t="s">
        <v>1273</v>
      </c>
      <c r="C14" s="6" t="s">
        <v>1280</v>
      </c>
      <c r="D14" s="6"/>
    </row>
    <row r="15" spans="1:4" ht="21" x14ac:dyDescent="0.15">
      <c r="A15" s="6" t="s">
        <v>479</v>
      </c>
      <c r="B15" s="7" t="s">
        <v>1267</v>
      </c>
      <c r="C15" s="6" t="s">
        <v>1281</v>
      </c>
      <c r="D15" s="6"/>
    </row>
    <row r="16" spans="1:4" ht="21" x14ac:dyDescent="0.15">
      <c r="A16" s="6" t="s">
        <v>481</v>
      </c>
      <c r="B16" s="7" t="s">
        <v>1282</v>
      </c>
      <c r="C16" s="6" t="s">
        <v>1283</v>
      </c>
      <c r="D16" s="6"/>
    </row>
    <row r="17" spans="1:4" ht="21" x14ac:dyDescent="0.15">
      <c r="A17" s="6" t="s">
        <v>533</v>
      </c>
      <c r="B17" s="7" t="s">
        <v>1284</v>
      </c>
      <c r="C17" s="6" t="s">
        <v>1285</v>
      </c>
      <c r="D17" s="6"/>
    </row>
    <row r="18" spans="1:4" ht="21" x14ac:dyDescent="0.15">
      <c r="A18" s="6" t="s">
        <v>535</v>
      </c>
      <c r="B18" s="7" t="s">
        <v>1270</v>
      </c>
      <c r="C18" s="6" t="s">
        <v>1286</v>
      </c>
      <c r="D18" s="6"/>
    </row>
  </sheetData>
  <sheetProtection password="9212" sheet="1" objects="1" scenarios="1"/>
  <mergeCells count="2">
    <mergeCell ref="A2:D2"/>
    <mergeCell ref="A4:D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9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26" t="s">
        <v>1287</v>
      </c>
      <c r="B1" s="26"/>
      <c r="C1" s="26"/>
      <c r="D1" s="26"/>
      <c r="E1" s="26"/>
      <c r="F1" s="26"/>
      <c r="G1" s="26"/>
      <c r="H1" s="26"/>
      <c r="I1" s="26"/>
    </row>
    <row r="2" spans="1:9" ht="24.95" customHeight="1" x14ac:dyDescent="0.15">
      <c r="A2" s="18" t="s">
        <v>1288</v>
      </c>
      <c r="B2" s="18"/>
      <c r="C2" s="18"/>
      <c r="D2" s="18"/>
      <c r="E2" s="18"/>
      <c r="F2" s="18"/>
      <c r="G2" s="18"/>
      <c r="H2" s="18"/>
      <c r="I2" s="18"/>
    </row>
    <row r="3" spans="1:9" ht="20.100000000000001" customHeight="1" x14ac:dyDescent="0.15"/>
    <row r="4" spans="1:9" ht="20.100000000000001" customHeight="1" x14ac:dyDescent="0.15">
      <c r="A4" s="30" t="s">
        <v>1289</v>
      </c>
      <c r="B4" s="30"/>
      <c r="C4" s="30"/>
      <c r="D4" s="30" t="s">
        <v>1161</v>
      </c>
      <c r="E4" s="30"/>
      <c r="F4" s="30"/>
      <c r="G4" s="30"/>
      <c r="H4" s="30"/>
      <c r="I4" s="30"/>
    </row>
    <row r="5" spans="1:9" ht="20.100000000000001" customHeight="1" x14ac:dyDescent="0.15">
      <c r="A5" s="19" t="s">
        <v>1290</v>
      </c>
      <c r="B5" s="19" t="s">
        <v>1291</v>
      </c>
      <c r="C5" s="19" t="s">
        <v>1292</v>
      </c>
      <c r="D5" s="19" t="s">
        <v>1293</v>
      </c>
      <c r="E5" s="19" t="s">
        <v>1294</v>
      </c>
      <c r="F5" s="19" t="s">
        <v>1295</v>
      </c>
      <c r="G5" s="19"/>
      <c r="H5" s="19"/>
      <c r="I5" s="19"/>
    </row>
    <row r="6" spans="1:9" ht="20.100000000000001" customHeight="1" x14ac:dyDescent="0.15">
      <c r="A6" s="19"/>
      <c r="B6" s="19"/>
      <c r="C6" s="19"/>
      <c r="D6" s="19"/>
      <c r="E6" s="19"/>
      <c r="F6" s="6" t="s">
        <v>1296</v>
      </c>
      <c r="G6" s="6" t="s">
        <v>1297</v>
      </c>
      <c r="H6" s="6" t="s">
        <v>1298</v>
      </c>
      <c r="I6" s="6" t="s">
        <v>1299</v>
      </c>
    </row>
    <row r="7" spans="1:9" ht="52.5" x14ac:dyDescent="0.15">
      <c r="A7" s="6" t="s">
        <v>116</v>
      </c>
      <c r="B7" s="6" t="s">
        <v>373</v>
      </c>
      <c r="C7" s="7" t="s">
        <v>1087</v>
      </c>
      <c r="D7" s="7" t="s">
        <v>1300</v>
      </c>
      <c r="E7" s="6" t="s">
        <v>1301</v>
      </c>
      <c r="F7" s="10">
        <v>0</v>
      </c>
      <c r="G7" s="10">
        <v>1216338</v>
      </c>
      <c r="H7" s="10">
        <v>1216338</v>
      </c>
      <c r="I7" s="7" t="s">
        <v>1302</v>
      </c>
    </row>
    <row r="8" spans="1:9" ht="52.5" x14ac:dyDescent="0.15">
      <c r="A8" s="6" t="s">
        <v>116</v>
      </c>
      <c r="B8" s="6" t="s">
        <v>373</v>
      </c>
      <c r="C8" s="7" t="s">
        <v>1091</v>
      </c>
      <c r="D8" s="7" t="s">
        <v>1300</v>
      </c>
      <c r="E8" s="6" t="s">
        <v>1301</v>
      </c>
      <c r="F8" s="10">
        <v>3515193.55</v>
      </c>
      <c r="G8" s="10">
        <v>5395391.0099999998</v>
      </c>
      <c r="H8" s="10">
        <v>1880197.46</v>
      </c>
      <c r="I8" s="7" t="s">
        <v>1302</v>
      </c>
    </row>
    <row r="9" spans="1:9" ht="52.5" x14ac:dyDescent="0.15">
      <c r="A9" s="6" t="s">
        <v>116</v>
      </c>
      <c r="B9" s="6" t="s">
        <v>373</v>
      </c>
      <c r="C9" s="7" t="s">
        <v>1090</v>
      </c>
      <c r="D9" s="7" t="s">
        <v>1300</v>
      </c>
      <c r="E9" s="6" t="s">
        <v>1301</v>
      </c>
      <c r="F9" s="10">
        <v>0</v>
      </c>
      <c r="G9" s="10">
        <v>1389449.95</v>
      </c>
      <c r="H9" s="10">
        <v>1389449.95</v>
      </c>
      <c r="I9" s="7" t="s">
        <v>1302</v>
      </c>
    </row>
    <row r="10" spans="1:9" ht="52.5" x14ac:dyDescent="0.15">
      <c r="A10" s="6" t="s">
        <v>116</v>
      </c>
      <c r="B10" s="6" t="s">
        <v>373</v>
      </c>
      <c r="C10" s="7" t="s">
        <v>1077</v>
      </c>
      <c r="D10" s="7" t="s">
        <v>1300</v>
      </c>
      <c r="E10" s="6" t="s">
        <v>1301</v>
      </c>
      <c r="F10" s="10">
        <v>0</v>
      </c>
      <c r="G10" s="10">
        <v>541981.18999999994</v>
      </c>
      <c r="H10" s="10">
        <v>541981.18999999994</v>
      </c>
      <c r="I10" s="7" t="s">
        <v>1302</v>
      </c>
    </row>
    <row r="11" spans="1:9" ht="42" x14ac:dyDescent="0.15">
      <c r="A11" s="6" t="s">
        <v>116</v>
      </c>
      <c r="B11" s="6" t="s">
        <v>373</v>
      </c>
      <c r="C11" s="7" t="s">
        <v>1303</v>
      </c>
      <c r="D11" s="7" t="s">
        <v>1300</v>
      </c>
      <c r="E11" s="6" t="s">
        <v>1301</v>
      </c>
      <c r="F11" s="10">
        <v>0</v>
      </c>
      <c r="G11" s="10">
        <v>559516</v>
      </c>
      <c r="H11" s="10">
        <v>559516</v>
      </c>
      <c r="I11" s="7" t="s">
        <v>1302</v>
      </c>
    </row>
    <row r="12" spans="1:9" ht="31.5" x14ac:dyDescent="0.15">
      <c r="A12" s="6" t="s">
        <v>116</v>
      </c>
      <c r="B12" s="6" t="s">
        <v>373</v>
      </c>
      <c r="C12" s="7" t="s">
        <v>1304</v>
      </c>
      <c r="D12" s="7" t="s">
        <v>1300</v>
      </c>
      <c r="E12" s="6" t="s">
        <v>1301</v>
      </c>
      <c r="F12" s="10">
        <v>0</v>
      </c>
      <c r="G12" s="10">
        <v>291087.14</v>
      </c>
      <c r="H12" s="10">
        <v>291087.14</v>
      </c>
      <c r="I12" s="7" t="s">
        <v>1302</v>
      </c>
    </row>
    <row r="13" spans="1:9" ht="42" x14ac:dyDescent="0.15">
      <c r="A13" s="6" t="s">
        <v>116</v>
      </c>
      <c r="B13" s="6" t="s">
        <v>373</v>
      </c>
      <c r="C13" s="7" t="s">
        <v>1093</v>
      </c>
      <c r="D13" s="7" t="s">
        <v>1300</v>
      </c>
      <c r="E13" s="6" t="s">
        <v>1301</v>
      </c>
      <c r="F13" s="10">
        <v>0</v>
      </c>
      <c r="G13" s="10">
        <v>1384178.31</v>
      </c>
      <c r="H13" s="10">
        <v>1384178.31</v>
      </c>
      <c r="I13" s="7" t="s">
        <v>1302</v>
      </c>
    </row>
    <row r="14" spans="1:9" ht="52.5" x14ac:dyDescent="0.15">
      <c r="A14" s="6" t="s">
        <v>116</v>
      </c>
      <c r="B14" s="6" t="s">
        <v>373</v>
      </c>
      <c r="C14" s="7" t="s">
        <v>1305</v>
      </c>
      <c r="D14" s="7" t="s">
        <v>1300</v>
      </c>
      <c r="E14" s="6" t="s">
        <v>1301</v>
      </c>
      <c r="F14" s="10">
        <v>0</v>
      </c>
      <c r="G14" s="10">
        <v>356253.06</v>
      </c>
      <c r="H14" s="10">
        <v>356253.06</v>
      </c>
      <c r="I14" s="7" t="s">
        <v>1302</v>
      </c>
    </row>
    <row r="15" spans="1:9" ht="63" x14ac:dyDescent="0.15">
      <c r="A15" s="6" t="s">
        <v>116</v>
      </c>
      <c r="B15" s="6" t="s">
        <v>373</v>
      </c>
      <c r="C15" s="7" t="s">
        <v>1073</v>
      </c>
      <c r="D15" s="7" t="s">
        <v>1300</v>
      </c>
      <c r="E15" s="6" t="s">
        <v>1301</v>
      </c>
      <c r="F15" s="10">
        <v>0</v>
      </c>
      <c r="G15" s="10">
        <v>2490287.14</v>
      </c>
      <c r="H15" s="10">
        <v>2490287.14</v>
      </c>
      <c r="I15" s="7" t="s">
        <v>1302</v>
      </c>
    </row>
    <row r="16" spans="1:9" ht="52.5" x14ac:dyDescent="0.15">
      <c r="A16" s="6" t="s">
        <v>116</v>
      </c>
      <c r="B16" s="6" t="s">
        <v>373</v>
      </c>
      <c r="C16" s="7" t="s">
        <v>1306</v>
      </c>
      <c r="D16" s="7" t="s">
        <v>1300</v>
      </c>
      <c r="E16" s="6" t="s">
        <v>1301</v>
      </c>
      <c r="F16" s="10">
        <v>0</v>
      </c>
      <c r="G16" s="10">
        <v>188759.49</v>
      </c>
      <c r="H16" s="10">
        <v>188759.49</v>
      </c>
      <c r="I16" s="7" t="s">
        <v>1302</v>
      </c>
    </row>
    <row r="17" spans="1:9" ht="42" x14ac:dyDescent="0.15">
      <c r="A17" s="6" t="s">
        <v>116</v>
      </c>
      <c r="B17" s="6" t="s">
        <v>373</v>
      </c>
      <c r="C17" s="7" t="s">
        <v>1088</v>
      </c>
      <c r="D17" s="7" t="s">
        <v>1300</v>
      </c>
      <c r="E17" s="6" t="s">
        <v>1301</v>
      </c>
      <c r="F17" s="10">
        <v>0</v>
      </c>
      <c r="G17" s="10">
        <v>106461.78</v>
      </c>
      <c r="H17" s="10">
        <v>106461.78</v>
      </c>
      <c r="I17" s="7" t="s">
        <v>1302</v>
      </c>
    </row>
    <row r="18" spans="1:9" ht="42" x14ac:dyDescent="0.15">
      <c r="A18" s="6" t="s">
        <v>116</v>
      </c>
      <c r="B18" s="6" t="s">
        <v>373</v>
      </c>
      <c r="C18" s="7" t="s">
        <v>1082</v>
      </c>
      <c r="D18" s="7" t="s">
        <v>1300</v>
      </c>
      <c r="E18" s="6" t="s">
        <v>1301</v>
      </c>
      <c r="F18" s="10">
        <v>0</v>
      </c>
      <c r="G18" s="10">
        <v>732351.06</v>
      </c>
      <c r="H18" s="10">
        <v>732351.06</v>
      </c>
      <c r="I18" s="7" t="s">
        <v>1302</v>
      </c>
    </row>
    <row r="19" spans="1:9" ht="42" x14ac:dyDescent="0.15">
      <c r="A19" s="6" t="s">
        <v>116</v>
      </c>
      <c r="B19" s="6" t="s">
        <v>373</v>
      </c>
      <c r="C19" s="7" t="s">
        <v>1079</v>
      </c>
      <c r="D19" s="7" t="s">
        <v>1300</v>
      </c>
      <c r="E19" s="6" t="s">
        <v>1301</v>
      </c>
      <c r="F19" s="10">
        <v>0</v>
      </c>
      <c r="G19" s="10">
        <v>562073.72</v>
      </c>
      <c r="H19" s="10">
        <v>562073.72</v>
      </c>
      <c r="I19" s="7" t="s">
        <v>1302</v>
      </c>
    </row>
    <row r="20" spans="1:9" ht="52.5" x14ac:dyDescent="0.15">
      <c r="A20" s="6" t="s">
        <v>116</v>
      </c>
      <c r="B20" s="6" t="s">
        <v>373</v>
      </c>
      <c r="C20" s="7" t="s">
        <v>1084</v>
      </c>
      <c r="D20" s="7" t="s">
        <v>1300</v>
      </c>
      <c r="E20" s="6" t="s">
        <v>1301</v>
      </c>
      <c r="F20" s="10">
        <v>0</v>
      </c>
      <c r="G20" s="10">
        <v>355990.25</v>
      </c>
      <c r="H20" s="10">
        <v>355990.25</v>
      </c>
      <c r="I20" s="7" t="s">
        <v>1302</v>
      </c>
    </row>
    <row r="21" spans="1:9" ht="42" x14ac:dyDescent="0.15">
      <c r="A21" s="6" t="s">
        <v>116</v>
      </c>
      <c r="B21" s="6" t="s">
        <v>373</v>
      </c>
      <c r="C21" s="7" t="s">
        <v>1114</v>
      </c>
      <c r="D21" s="7" t="s">
        <v>1300</v>
      </c>
      <c r="E21" s="6" t="s">
        <v>1301</v>
      </c>
      <c r="F21" s="10">
        <v>0</v>
      </c>
      <c r="G21" s="10">
        <v>1024955.25</v>
      </c>
      <c r="H21" s="10">
        <v>1024955.25</v>
      </c>
      <c r="I21" s="7" t="s">
        <v>1302</v>
      </c>
    </row>
    <row r="22" spans="1:9" ht="42" x14ac:dyDescent="0.15">
      <c r="A22" s="6" t="s">
        <v>116</v>
      </c>
      <c r="B22" s="6" t="s">
        <v>373</v>
      </c>
      <c r="C22" s="7" t="s">
        <v>1307</v>
      </c>
      <c r="D22" s="7" t="s">
        <v>1300</v>
      </c>
      <c r="E22" s="6" t="s">
        <v>1301</v>
      </c>
      <c r="F22" s="10">
        <v>0</v>
      </c>
      <c r="G22" s="10">
        <v>892255.86</v>
      </c>
      <c r="H22" s="10">
        <v>892255.86</v>
      </c>
      <c r="I22" s="7" t="s">
        <v>1302</v>
      </c>
    </row>
    <row r="23" spans="1:9" ht="42" x14ac:dyDescent="0.15">
      <c r="A23" s="6" t="s">
        <v>116</v>
      </c>
      <c r="B23" s="6" t="s">
        <v>373</v>
      </c>
      <c r="C23" s="7" t="s">
        <v>1308</v>
      </c>
      <c r="D23" s="7" t="s">
        <v>1300</v>
      </c>
      <c r="E23" s="6" t="s">
        <v>1301</v>
      </c>
      <c r="F23" s="10">
        <v>0</v>
      </c>
      <c r="G23" s="10">
        <v>1750446.91</v>
      </c>
      <c r="H23" s="10">
        <v>1750446.91</v>
      </c>
      <c r="I23" s="7" t="s">
        <v>1302</v>
      </c>
    </row>
    <row r="24" spans="1:9" ht="31.5" x14ac:dyDescent="0.15">
      <c r="A24" s="6" t="s">
        <v>116</v>
      </c>
      <c r="B24" s="6" t="s">
        <v>373</v>
      </c>
      <c r="C24" s="7" t="s">
        <v>1097</v>
      </c>
      <c r="D24" s="7" t="s">
        <v>1300</v>
      </c>
      <c r="E24" s="6" t="s">
        <v>1301</v>
      </c>
      <c r="F24" s="10">
        <v>0</v>
      </c>
      <c r="G24" s="10">
        <v>221138.28</v>
      </c>
      <c r="H24" s="10">
        <v>221138.28</v>
      </c>
      <c r="I24" s="7" t="s">
        <v>1302</v>
      </c>
    </row>
    <row r="25" spans="1:9" ht="42" x14ac:dyDescent="0.15">
      <c r="A25" s="6" t="s">
        <v>116</v>
      </c>
      <c r="B25" s="6" t="s">
        <v>373</v>
      </c>
      <c r="C25" s="7" t="s">
        <v>1086</v>
      </c>
      <c r="D25" s="7" t="s">
        <v>1300</v>
      </c>
      <c r="E25" s="6" t="s">
        <v>1301</v>
      </c>
      <c r="F25" s="10">
        <v>0</v>
      </c>
      <c r="G25" s="10">
        <v>2229554.56</v>
      </c>
      <c r="H25" s="10">
        <v>2229554.56</v>
      </c>
      <c r="I25" s="7" t="s">
        <v>1302</v>
      </c>
    </row>
    <row r="26" spans="1:9" ht="31.5" x14ac:dyDescent="0.15">
      <c r="A26" s="6" t="s">
        <v>116</v>
      </c>
      <c r="B26" s="6" t="s">
        <v>373</v>
      </c>
      <c r="C26" s="7" t="s">
        <v>1309</v>
      </c>
      <c r="D26" s="7" t="s">
        <v>1300</v>
      </c>
      <c r="E26" s="6" t="s">
        <v>1301</v>
      </c>
      <c r="F26" s="10">
        <v>0</v>
      </c>
      <c r="G26" s="10">
        <v>65654</v>
      </c>
      <c r="H26" s="10">
        <v>65654</v>
      </c>
      <c r="I26" s="7" t="s">
        <v>1302</v>
      </c>
    </row>
    <row r="27" spans="1:9" ht="42" x14ac:dyDescent="0.15">
      <c r="A27" s="6" t="s">
        <v>116</v>
      </c>
      <c r="B27" s="6" t="s">
        <v>373</v>
      </c>
      <c r="C27" s="7" t="s">
        <v>1310</v>
      </c>
      <c r="D27" s="7" t="s">
        <v>1300</v>
      </c>
      <c r="E27" s="6" t="s">
        <v>1301</v>
      </c>
      <c r="F27" s="10">
        <v>23422562.800000001</v>
      </c>
      <c r="G27" s="10">
        <v>0</v>
      </c>
      <c r="H27" s="10">
        <v>-23422562.800000001</v>
      </c>
      <c r="I27" s="7" t="s">
        <v>1302</v>
      </c>
    </row>
    <row r="28" spans="1:9" ht="42" x14ac:dyDescent="0.15">
      <c r="A28" s="6" t="s">
        <v>116</v>
      </c>
      <c r="B28" s="6" t="s">
        <v>373</v>
      </c>
      <c r="C28" s="7" t="s">
        <v>1074</v>
      </c>
      <c r="D28" s="7" t="s">
        <v>1300</v>
      </c>
      <c r="E28" s="6" t="s">
        <v>1301</v>
      </c>
      <c r="F28" s="10">
        <v>114601.36</v>
      </c>
      <c r="G28" s="10">
        <v>550826.1</v>
      </c>
      <c r="H28" s="10">
        <v>436224.74</v>
      </c>
      <c r="I28" s="7" t="s">
        <v>1302</v>
      </c>
    </row>
    <row r="29" spans="1:9" ht="42" x14ac:dyDescent="0.15">
      <c r="A29" s="6" t="s">
        <v>116</v>
      </c>
      <c r="B29" s="6" t="s">
        <v>373</v>
      </c>
      <c r="C29" s="7" t="s">
        <v>1112</v>
      </c>
      <c r="D29" s="7" t="s">
        <v>1300</v>
      </c>
      <c r="E29" s="6" t="s">
        <v>1301</v>
      </c>
      <c r="F29" s="10">
        <v>3866861.09</v>
      </c>
      <c r="G29" s="10">
        <v>5858404.9400000004</v>
      </c>
      <c r="H29" s="10">
        <v>1991543.85</v>
      </c>
      <c r="I29" s="7" t="s">
        <v>1302</v>
      </c>
    </row>
    <row r="30" spans="1:9" ht="31.5" x14ac:dyDescent="0.15">
      <c r="A30" s="6" t="s">
        <v>116</v>
      </c>
      <c r="B30" s="6" t="s">
        <v>373</v>
      </c>
      <c r="C30" s="7" t="s">
        <v>1311</v>
      </c>
      <c r="D30" s="7" t="s">
        <v>1300</v>
      </c>
      <c r="E30" s="6" t="s">
        <v>1301</v>
      </c>
      <c r="F30" s="10">
        <v>2563291.2599999998</v>
      </c>
      <c r="G30" s="10">
        <v>3910829.93</v>
      </c>
      <c r="H30" s="10">
        <v>1347538.67</v>
      </c>
      <c r="I30" s="7" t="s">
        <v>1302</v>
      </c>
    </row>
    <row r="31" spans="1:9" ht="42" x14ac:dyDescent="0.15">
      <c r="A31" s="6" t="s">
        <v>116</v>
      </c>
      <c r="B31" s="6" t="s">
        <v>373</v>
      </c>
      <c r="C31" s="7" t="s">
        <v>1083</v>
      </c>
      <c r="D31" s="7" t="s">
        <v>1300</v>
      </c>
      <c r="E31" s="6" t="s">
        <v>1301</v>
      </c>
      <c r="F31" s="10">
        <v>0</v>
      </c>
      <c r="G31" s="10">
        <v>1408326.13</v>
      </c>
      <c r="H31" s="10">
        <v>1408326.13</v>
      </c>
      <c r="I31" s="7" t="s">
        <v>1302</v>
      </c>
    </row>
    <row r="32" spans="1:9" ht="42" x14ac:dyDescent="0.15">
      <c r="A32" s="6" t="s">
        <v>116</v>
      </c>
      <c r="B32" s="6" t="s">
        <v>469</v>
      </c>
      <c r="C32" s="7" t="s">
        <v>1112</v>
      </c>
      <c r="D32" s="7" t="s">
        <v>1312</v>
      </c>
      <c r="E32" s="6" t="s">
        <v>1301</v>
      </c>
      <c r="F32" s="10">
        <v>338723.22</v>
      </c>
      <c r="G32" s="10">
        <v>534007.22</v>
      </c>
      <c r="H32" s="10">
        <v>195284</v>
      </c>
      <c r="I32" s="7" t="s">
        <v>1302</v>
      </c>
    </row>
    <row r="33" spans="1:9" ht="42" x14ac:dyDescent="0.15">
      <c r="A33" s="6" t="s">
        <v>116</v>
      </c>
      <c r="B33" s="6" t="s">
        <v>469</v>
      </c>
      <c r="C33" s="7" t="s">
        <v>1303</v>
      </c>
      <c r="D33" s="7" t="s">
        <v>1312</v>
      </c>
      <c r="E33" s="6" t="s">
        <v>1301</v>
      </c>
      <c r="F33" s="10">
        <v>0</v>
      </c>
      <c r="G33" s="10">
        <v>67380</v>
      </c>
      <c r="H33" s="10">
        <v>67380</v>
      </c>
      <c r="I33" s="7" t="s">
        <v>1302</v>
      </c>
    </row>
    <row r="34" spans="1:9" ht="31.5" x14ac:dyDescent="0.15">
      <c r="A34" s="6" t="s">
        <v>116</v>
      </c>
      <c r="B34" s="6" t="s">
        <v>469</v>
      </c>
      <c r="C34" s="7" t="s">
        <v>1311</v>
      </c>
      <c r="D34" s="7" t="s">
        <v>1312</v>
      </c>
      <c r="E34" s="6" t="s">
        <v>1301</v>
      </c>
      <c r="F34" s="10">
        <v>161821.85999999999</v>
      </c>
      <c r="G34" s="10">
        <v>426264.86</v>
      </c>
      <c r="H34" s="10">
        <v>264443</v>
      </c>
      <c r="I34" s="7" t="s">
        <v>1302</v>
      </c>
    </row>
    <row r="35" spans="1:9" ht="31.5" x14ac:dyDescent="0.15">
      <c r="A35" s="6" t="s">
        <v>116</v>
      </c>
      <c r="B35" s="6" t="s">
        <v>469</v>
      </c>
      <c r="C35" s="7" t="s">
        <v>1304</v>
      </c>
      <c r="D35" s="7" t="s">
        <v>1312</v>
      </c>
      <c r="E35" s="6" t="s">
        <v>1301</v>
      </c>
      <c r="F35" s="10">
        <v>0</v>
      </c>
      <c r="G35" s="10">
        <v>3039</v>
      </c>
      <c r="H35" s="10">
        <v>3039</v>
      </c>
      <c r="I35" s="7" t="s">
        <v>1302</v>
      </c>
    </row>
    <row r="36" spans="1:9" ht="42" x14ac:dyDescent="0.15">
      <c r="A36" s="6" t="s">
        <v>116</v>
      </c>
      <c r="B36" s="6" t="s">
        <v>469</v>
      </c>
      <c r="C36" s="7" t="s">
        <v>1093</v>
      </c>
      <c r="D36" s="7" t="s">
        <v>1312</v>
      </c>
      <c r="E36" s="6" t="s">
        <v>1301</v>
      </c>
      <c r="F36" s="10">
        <v>0</v>
      </c>
      <c r="G36" s="10">
        <v>146478</v>
      </c>
      <c r="H36" s="10">
        <v>146478</v>
      </c>
      <c r="I36" s="7" t="s">
        <v>1302</v>
      </c>
    </row>
    <row r="37" spans="1:9" ht="52.5" x14ac:dyDescent="0.15">
      <c r="A37" s="6" t="s">
        <v>116</v>
      </c>
      <c r="B37" s="6" t="s">
        <v>469</v>
      </c>
      <c r="C37" s="7" t="s">
        <v>1305</v>
      </c>
      <c r="D37" s="7" t="s">
        <v>1312</v>
      </c>
      <c r="E37" s="6" t="s">
        <v>1301</v>
      </c>
      <c r="F37" s="10">
        <v>0</v>
      </c>
      <c r="G37" s="10">
        <v>216149</v>
      </c>
      <c r="H37" s="10">
        <v>216149</v>
      </c>
      <c r="I37" s="7" t="s">
        <v>1302</v>
      </c>
    </row>
    <row r="38" spans="1:9" ht="63" x14ac:dyDescent="0.15">
      <c r="A38" s="6" t="s">
        <v>116</v>
      </c>
      <c r="B38" s="6" t="s">
        <v>469</v>
      </c>
      <c r="C38" s="7" t="s">
        <v>1073</v>
      </c>
      <c r="D38" s="7" t="s">
        <v>1312</v>
      </c>
      <c r="E38" s="6" t="s">
        <v>1301</v>
      </c>
      <c r="F38" s="10">
        <v>0</v>
      </c>
      <c r="G38" s="10">
        <v>195284</v>
      </c>
      <c r="H38" s="10">
        <v>195284</v>
      </c>
      <c r="I38" s="7" t="s">
        <v>1302</v>
      </c>
    </row>
    <row r="39" spans="1:9" ht="42" x14ac:dyDescent="0.15">
      <c r="A39" s="6" t="s">
        <v>116</v>
      </c>
      <c r="B39" s="6" t="s">
        <v>469</v>
      </c>
      <c r="C39" s="7" t="s">
        <v>1088</v>
      </c>
      <c r="D39" s="7" t="s">
        <v>1312</v>
      </c>
      <c r="E39" s="6" t="s">
        <v>1301</v>
      </c>
      <c r="F39" s="10">
        <v>0</v>
      </c>
      <c r="G39" s="10">
        <v>206779.61</v>
      </c>
      <c r="H39" s="10">
        <v>206779.61</v>
      </c>
      <c r="I39" s="7" t="s">
        <v>1302</v>
      </c>
    </row>
    <row r="40" spans="1:9" ht="42" x14ac:dyDescent="0.15">
      <c r="A40" s="6" t="s">
        <v>116</v>
      </c>
      <c r="B40" s="6" t="s">
        <v>469</v>
      </c>
      <c r="C40" s="7" t="s">
        <v>1082</v>
      </c>
      <c r="D40" s="7" t="s">
        <v>1312</v>
      </c>
      <c r="E40" s="6" t="s">
        <v>1301</v>
      </c>
      <c r="F40" s="10">
        <v>0</v>
      </c>
      <c r="G40" s="10">
        <v>187157</v>
      </c>
      <c r="H40" s="10">
        <v>187157</v>
      </c>
      <c r="I40" s="7" t="s">
        <v>1302</v>
      </c>
    </row>
    <row r="41" spans="1:9" ht="42" x14ac:dyDescent="0.15">
      <c r="A41" s="6" t="s">
        <v>116</v>
      </c>
      <c r="B41" s="6" t="s">
        <v>469</v>
      </c>
      <c r="C41" s="7" t="s">
        <v>1079</v>
      </c>
      <c r="D41" s="7" t="s">
        <v>1312</v>
      </c>
      <c r="E41" s="6" t="s">
        <v>1301</v>
      </c>
      <c r="F41" s="10">
        <v>0</v>
      </c>
      <c r="G41" s="10">
        <v>109238</v>
      </c>
      <c r="H41" s="10">
        <v>109238</v>
      </c>
      <c r="I41" s="7" t="s">
        <v>1302</v>
      </c>
    </row>
    <row r="42" spans="1:9" ht="52.5" x14ac:dyDescent="0.15">
      <c r="A42" s="6" t="s">
        <v>116</v>
      </c>
      <c r="B42" s="6" t="s">
        <v>469</v>
      </c>
      <c r="C42" s="7" t="s">
        <v>1084</v>
      </c>
      <c r="D42" s="7" t="s">
        <v>1312</v>
      </c>
      <c r="E42" s="6" t="s">
        <v>1301</v>
      </c>
      <c r="F42" s="10">
        <v>0</v>
      </c>
      <c r="G42" s="10">
        <v>52732</v>
      </c>
      <c r="H42" s="10">
        <v>52732</v>
      </c>
      <c r="I42" s="7" t="s">
        <v>1302</v>
      </c>
    </row>
    <row r="43" spans="1:9" ht="42" x14ac:dyDescent="0.15">
      <c r="A43" s="6" t="s">
        <v>116</v>
      </c>
      <c r="B43" s="6" t="s">
        <v>469</v>
      </c>
      <c r="C43" s="7" t="s">
        <v>1114</v>
      </c>
      <c r="D43" s="7" t="s">
        <v>1312</v>
      </c>
      <c r="E43" s="6" t="s">
        <v>1301</v>
      </c>
      <c r="F43" s="10">
        <v>0</v>
      </c>
      <c r="G43" s="10">
        <v>133778</v>
      </c>
      <c r="H43" s="10">
        <v>133778</v>
      </c>
      <c r="I43" s="7" t="s">
        <v>1302</v>
      </c>
    </row>
    <row r="44" spans="1:9" ht="42" x14ac:dyDescent="0.15">
      <c r="A44" s="6" t="s">
        <v>116</v>
      </c>
      <c r="B44" s="6" t="s">
        <v>469</v>
      </c>
      <c r="C44" s="7" t="s">
        <v>1307</v>
      </c>
      <c r="D44" s="7" t="s">
        <v>1312</v>
      </c>
      <c r="E44" s="6" t="s">
        <v>1301</v>
      </c>
      <c r="F44" s="10">
        <v>0</v>
      </c>
      <c r="G44" s="10">
        <v>117472</v>
      </c>
      <c r="H44" s="10">
        <v>117472</v>
      </c>
      <c r="I44" s="7" t="s">
        <v>1302</v>
      </c>
    </row>
    <row r="45" spans="1:9" ht="42" x14ac:dyDescent="0.15">
      <c r="A45" s="6" t="s">
        <v>116</v>
      </c>
      <c r="B45" s="6" t="s">
        <v>469</v>
      </c>
      <c r="C45" s="7" t="s">
        <v>1308</v>
      </c>
      <c r="D45" s="7" t="s">
        <v>1312</v>
      </c>
      <c r="E45" s="6" t="s">
        <v>1301</v>
      </c>
      <c r="F45" s="10">
        <v>0</v>
      </c>
      <c r="G45" s="10">
        <v>53210.39</v>
      </c>
      <c r="H45" s="10">
        <v>53210.39</v>
      </c>
      <c r="I45" s="7" t="s">
        <v>1302</v>
      </c>
    </row>
    <row r="46" spans="1:9" ht="31.5" x14ac:dyDescent="0.15">
      <c r="A46" s="6" t="s">
        <v>116</v>
      </c>
      <c r="B46" s="6" t="s">
        <v>469</v>
      </c>
      <c r="C46" s="7" t="s">
        <v>1097</v>
      </c>
      <c r="D46" s="7" t="s">
        <v>1312</v>
      </c>
      <c r="E46" s="6" t="s">
        <v>1301</v>
      </c>
      <c r="F46" s="10">
        <v>0</v>
      </c>
      <c r="G46" s="10">
        <v>3373</v>
      </c>
      <c r="H46" s="10">
        <v>3373</v>
      </c>
      <c r="I46" s="7" t="s">
        <v>1302</v>
      </c>
    </row>
    <row r="47" spans="1:9" ht="42" x14ac:dyDescent="0.15">
      <c r="A47" s="6" t="s">
        <v>116</v>
      </c>
      <c r="B47" s="6" t="s">
        <v>469</v>
      </c>
      <c r="C47" s="7" t="s">
        <v>1086</v>
      </c>
      <c r="D47" s="7" t="s">
        <v>1312</v>
      </c>
      <c r="E47" s="6" t="s">
        <v>1301</v>
      </c>
      <c r="F47" s="10">
        <v>0</v>
      </c>
      <c r="G47" s="10">
        <v>48806</v>
      </c>
      <c r="H47" s="10">
        <v>48806</v>
      </c>
      <c r="I47" s="7" t="s">
        <v>1302</v>
      </c>
    </row>
    <row r="48" spans="1:9" ht="31.5" x14ac:dyDescent="0.15">
      <c r="A48" s="6" t="s">
        <v>116</v>
      </c>
      <c r="B48" s="6" t="s">
        <v>469</v>
      </c>
      <c r="C48" s="7" t="s">
        <v>1309</v>
      </c>
      <c r="D48" s="7" t="s">
        <v>1312</v>
      </c>
      <c r="E48" s="6" t="s">
        <v>1301</v>
      </c>
      <c r="F48" s="10">
        <v>0</v>
      </c>
      <c r="G48" s="10">
        <v>7906</v>
      </c>
      <c r="H48" s="10">
        <v>7906</v>
      </c>
      <c r="I48" s="7" t="s">
        <v>1302</v>
      </c>
    </row>
    <row r="49" spans="1:9" ht="42" x14ac:dyDescent="0.15">
      <c r="A49" s="6" t="s">
        <v>116</v>
      </c>
      <c r="B49" s="6" t="s">
        <v>469</v>
      </c>
      <c r="C49" s="7" t="s">
        <v>1310</v>
      </c>
      <c r="D49" s="7" t="s">
        <v>1312</v>
      </c>
      <c r="E49" s="6" t="s">
        <v>1301</v>
      </c>
      <c r="F49" s="10">
        <v>2760130</v>
      </c>
      <c r="G49" s="10">
        <v>0</v>
      </c>
      <c r="H49" s="10">
        <v>-2760130</v>
      </c>
      <c r="I49" s="7" t="s">
        <v>1302</v>
      </c>
    </row>
    <row r="50" spans="1:9" ht="52.5" x14ac:dyDescent="0.15">
      <c r="A50" s="6" t="s">
        <v>116</v>
      </c>
      <c r="B50" s="6" t="s">
        <v>469</v>
      </c>
      <c r="C50" s="7" t="s">
        <v>1087</v>
      </c>
      <c r="D50" s="7" t="s">
        <v>1312</v>
      </c>
      <c r="E50" s="6" t="s">
        <v>1301</v>
      </c>
      <c r="F50" s="10">
        <v>0</v>
      </c>
      <c r="G50" s="10">
        <v>146478</v>
      </c>
      <c r="H50" s="10">
        <v>146478</v>
      </c>
      <c r="I50" s="7" t="s">
        <v>1302</v>
      </c>
    </row>
    <row r="51" spans="1:9" ht="42" x14ac:dyDescent="0.15">
      <c r="A51" s="6" t="s">
        <v>116</v>
      </c>
      <c r="B51" s="6" t="s">
        <v>469</v>
      </c>
      <c r="C51" s="7" t="s">
        <v>1083</v>
      </c>
      <c r="D51" s="7" t="s">
        <v>1312</v>
      </c>
      <c r="E51" s="6" t="s">
        <v>1301</v>
      </c>
      <c r="F51" s="10">
        <v>0</v>
      </c>
      <c r="G51" s="10">
        <v>149337</v>
      </c>
      <c r="H51" s="10">
        <v>149337</v>
      </c>
      <c r="I51" s="7" t="s">
        <v>1302</v>
      </c>
    </row>
    <row r="52" spans="1:9" ht="52.5" x14ac:dyDescent="0.15">
      <c r="A52" s="6" t="s">
        <v>116</v>
      </c>
      <c r="B52" s="6" t="s">
        <v>469</v>
      </c>
      <c r="C52" s="7" t="s">
        <v>1090</v>
      </c>
      <c r="D52" s="7" t="s">
        <v>1312</v>
      </c>
      <c r="E52" s="6" t="s">
        <v>1301</v>
      </c>
      <c r="F52" s="10">
        <v>0</v>
      </c>
      <c r="G52" s="10">
        <v>162112</v>
      </c>
      <c r="H52" s="10">
        <v>162112</v>
      </c>
      <c r="I52" s="7" t="s">
        <v>1302</v>
      </c>
    </row>
    <row r="53" spans="1:9" ht="52.5" x14ac:dyDescent="0.15">
      <c r="A53" s="6" t="s">
        <v>116</v>
      </c>
      <c r="B53" s="6" t="s">
        <v>469</v>
      </c>
      <c r="C53" s="7" t="s">
        <v>1077</v>
      </c>
      <c r="D53" s="7" t="s">
        <v>1312</v>
      </c>
      <c r="E53" s="6" t="s">
        <v>1301</v>
      </c>
      <c r="F53" s="10">
        <v>0</v>
      </c>
      <c r="G53" s="10">
        <v>146478</v>
      </c>
      <c r="H53" s="10">
        <v>146478</v>
      </c>
      <c r="I53" s="7" t="s">
        <v>1302</v>
      </c>
    </row>
    <row r="54" spans="1:9" ht="52.5" x14ac:dyDescent="0.15">
      <c r="A54" s="6" t="s">
        <v>116</v>
      </c>
      <c r="B54" s="6" t="s">
        <v>469</v>
      </c>
      <c r="C54" s="7" t="s">
        <v>1091</v>
      </c>
      <c r="D54" s="7" t="s">
        <v>1312</v>
      </c>
      <c r="E54" s="6" t="s">
        <v>1301</v>
      </c>
      <c r="F54" s="10">
        <v>487546.92</v>
      </c>
      <c r="G54" s="10">
        <v>634762.92000000004</v>
      </c>
      <c r="H54" s="10">
        <v>147216</v>
      </c>
      <c r="I54" s="7" t="s">
        <v>1302</v>
      </c>
    </row>
    <row r="55" spans="1:9" ht="42" x14ac:dyDescent="0.15">
      <c r="A55" s="6" t="s">
        <v>116</v>
      </c>
      <c r="B55" s="6" t="s">
        <v>470</v>
      </c>
      <c r="C55" s="7" t="s">
        <v>1307</v>
      </c>
      <c r="D55" s="7" t="s">
        <v>1313</v>
      </c>
      <c r="E55" s="6" t="s">
        <v>1301</v>
      </c>
      <c r="F55" s="10">
        <v>0</v>
      </c>
      <c r="G55" s="10">
        <v>193752</v>
      </c>
      <c r="H55" s="10">
        <v>193752</v>
      </c>
      <c r="I55" s="7" t="s">
        <v>1302</v>
      </c>
    </row>
    <row r="56" spans="1:9" ht="42" x14ac:dyDescent="0.15">
      <c r="A56" s="6" t="s">
        <v>116</v>
      </c>
      <c r="B56" s="6" t="s">
        <v>470</v>
      </c>
      <c r="C56" s="7" t="s">
        <v>1112</v>
      </c>
      <c r="D56" s="7" t="s">
        <v>1313</v>
      </c>
      <c r="E56" s="6" t="s">
        <v>1301</v>
      </c>
      <c r="F56" s="10">
        <v>313392.52</v>
      </c>
      <c r="G56" s="10">
        <v>635482.52</v>
      </c>
      <c r="H56" s="10">
        <v>322090</v>
      </c>
      <c r="I56" s="7" t="s">
        <v>1302</v>
      </c>
    </row>
    <row r="57" spans="1:9" ht="31.5" x14ac:dyDescent="0.15">
      <c r="A57" s="6" t="s">
        <v>116</v>
      </c>
      <c r="B57" s="6" t="s">
        <v>470</v>
      </c>
      <c r="C57" s="7" t="s">
        <v>1097</v>
      </c>
      <c r="D57" s="7" t="s">
        <v>1313</v>
      </c>
      <c r="E57" s="6" t="s">
        <v>1301</v>
      </c>
      <c r="F57" s="10">
        <v>0</v>
      </c>
      <c r="G57" s="10">
        <v>5563</v>
      </c>
      <c r="H57" s="10">
        <v>5563</v>
      </c>
      <c r="I57" s="7" t="s">
        <v>1302</v>
      </c>
    </row>
    <row r="58" spans="1:9" ht="42" x14ac:dyDescent="0.15">
      <c r="A58" s="6" t="s">
        <v>116</v>
      </c>
      <c r="B58" s="6" t="s">
        <v>470</v>
      </c>
      <c r="C58" s="7" t="s">
        <v>1086</v>
      </c>
      <c r="D58" s="7" t="s">
        <v>1313</v>
      </c>
      <c r="E58" s="6" t="s">
        <v>1301</v>
      </c>
      <c r="F58" s="10">
        <v>0</v>
      </c>
      <c r="G58" s="10">
        <v>80498</v>
      </c>
      <c r="H58" s="10">
        <v>80498</v>
      </c>
      <c r="I58" s="7" t="s">
        <v>1302</v>
      </c>
    </row>
    <row r="59" spans="1:9" ht="31.5" x14ac:dyDescent="0.15">
      <c r="A59" s="6" t="s">
        <v>116</v>
      </c>
      <c r="B59" s="6" t="s">
        <v>470</v>
      </c>
      <c r="C59" s="7" t="s">
        <v>1309</v>
      </c>
      <c r="D59" s="7" t="s">
        <v>1313</v>
      </c>
      <c r="E59" s="6" t="s">
        <v>1301</v>
      </c>
      <c r="F59" s="10">
        <v>0</v>
      </c>
      <c r="G59" s="10">
        <v>13040</v>
      </c>
      <c r="H59" s="10">
        <v>13040</v>
      </c>
      <c r="I59" s="7" t="s">
        <v>1302</v>
      </c>
    </row>
    <row r="60" spans="1:9" ht="42" x14ac:dyDescent="0.15">
      <c r="A60" s="6" t="s">
        <v>116</v>
      </c>
      <c r="B60" s="6" t="s">
        <v>470</v>
      </c>
      <c r="C60" s="7" t="s">
        <v>1310</v>
      </c>
      <c r="D60" s="7" t="s">
        <v>1313</v>
      </c>
      <c r="E60" s="6" t="s">
        <v>1301</v>
      </c>
      <c r="F60" s="10">
        <v>4552395</v>
      </c>
      <c r="G60" s="10">
        <v>0</v>
      </c>
      <c r="H60" s="10">
        <v>-4552395</v>
      </c>
      <c r="I60" s="7" t="s">
        <v>1302</v>
      </c>
    </row>
    <row r="61" spans="1:9" ht="52.5" x14ac:dyDescent="0.15">
      <c r="A61" s="6" t="s">
        <v>116</v>
      </c>
      <c r="B61" s="6" t="s">
        <v>470</v>
      </c>
      <c r="C61" s="7" t="s">
        <v>1087</v>
      </c>
      <c r="D61" s="7" t="s">
        <v>1313</v>
      </c>
      <c r="E61" s="6" t="s">
        <v>1301</v>
      </c>
      <c r="F61" s="10">
        <v>0</v>
      </c>
      <c r="G61" s="10">
        <v>241592</v>
      </c>
      <c r="H61" s="10">
        <v>241592</v>
      </c>
      <c r="I61" s="7" t="s">
        <v>1302</v>
      </c>
    </row>
    <row r="62" spans="1:9" ht="42" x14ac:dyDescent="0.15">
      <c r="A62" s="6" t="s">
        <v>116</v>
      </c>
      <c r="B62" s="6" t="s">
        <v>470</v>
      </c>
      <c r="C62" s="7" t="s">
        <v>1083</v>
      </c>
      <c r="D62" s="7" t="s">
        <v>1313</v>
      </c>
      <c r="E62" s="6" t="s">
        <v>1301</v>
      </c>
      <c r="F62" s="10">
        <v>0</v>
      </c>
      <c r="G62" s="10">
        <v>246304</v>
      </c>
      <c r="H62" s="10">
        <v>246304</v>
      </c>
      <c r="I62" s="7" t="s">
        <v>1302</v>
      </c>
    </row>
    <row r="63" spans="1:9" ht="52.5" x14ac:dyDescent="0.15">
      <c r="A63" s="6" t="s">
        <v>116</v>
      </c>
      <c r="B63" s="6" t="s">
        <v>470</v>
      </c>
      <c r="C63" s="7" t="s">
        <v>1090</v>
      </c>
      <c r="D63" s="7" t="s">
        <v>1313</v>
      </c>
      <c r="E63" s="6" t="s">
        <v>1301</v>
      </c>
      <c r="F63" s="10">
        <v>0</v>
      </c>
      <c r="G63" s="10">
        <v>267378</v>
      </c>
      <c r="H63" s="10">
        <v>267378</v>
      </c>
      <c r="I63" s="7" t="s">
        <v>1302</v>
      </c>
    </row>
    <row r="64" spans="1:9" ht="52.5" x14ac:dyDescent="0.15">
      <c r="A64" s="6" t="s">
        <v>116</v>
      </c>
      <c r="B64" s="6" t="s">
        <v>470</v>
      </c>
      <c r="C64" s="7" t="s">
        <v>1077</v>
      </c>
      <c r="D64" s="7" t="s">
        <v>1313</v>
      </c>
      <c r="E64" s="6" t="s">
        <v>1301</v>
      </c>
      <c r="F64" s="10">
        <v>0</v>
      </c>
      <c r="G64" s="10">
        <v>241592</v>
      </c>
      <c r="H64" s="10">
        <v>241592</v>
      </c>
      <c r="I64" s="7" t="s">
        <v>1302</v>
      </c>
    </row>
    <row r="65" spans="1:9" ht="42" x14ac:dyDescent="0.15">
      <c r="A65" s="6" t="s">
        <v>116</v>
      </c>
      <c r="B65" s="6" t="s">
        <v>470</v>
      </c>
      <c r="C65" s="7" t="s">
        <v>1303</v>
      </c>
      <c r="D65" s="7" t="s">
        <v>1313</v>
      </c>
      <c r="E65" s="6" t="s">
        <v>1301</v>
      </c>
      <c r="F65" s="10">
        <v>0</v>
      </c>
      <c r="G65" s="10">
        <v>111132</v>
      </c>
      <c r="H65" s="10">
        <v>111132</v>
      </c>
      <c r="I65" s="7" t="s">
        <v>1302</v>
      </c>
    </row>
    <row r="66" spans="1:9" ht="31.5" x14ac:dyDescent="0.15">
      <c r="A66" s="6" t="s">
        <v>116</v>
      </c>
      <c r="B66" s="6" t="s">
        <v>470</v>
      </c>
      <c r="C66" s="7" t="s">
        <v>1304</v>
      </c>
      <c r="D66" s="7" t="s">
        <v>1313</v>
      </c>
      <c r="E66" s="6" t="s">
        <v>1301</v>
      </c>
      <c r="F66" s="10">
        <v>0</v>
      </c>
      <c r="G66" s="10">
        <v>5013</v>
      </c>
      <c r="H66" s="10">
        <v>5013</v>
      </c>
      <c r="I66" s="7" t="s">
        <v>1302</v>
      </c>
    </row>
    <row r="67" spans="1:9" ht="42" x14ac:dyDescent="0.15">
      <c r="A67" s="6" t="s">
        <v>116</v>
      </c>
      <c r="B67" s="6" t="s">
        <v>470</v>
      </c>
      <c r="C67" s="7" t="s">
        <v>1093</v>
      </c>
      <c r="D67" s="7" t="s">
        <v>1313</v>
      </c>
      <c r="E67" s="6" t="s">
        <v>1301</v>
      </c>
      <c r="F67" s="10">
        <v>0</v>
      </c>
      <c r="G67" s="10">
        <v>241592</v>
      </c>
      <c r="H67" s="10">
        <v>241592</v>
      </c>
      <c r="I67" s="7" t="s">
        <v>1302</v>
      </c>
    </row>
    <row r="68" spans="1:9" ht="52.5" x14ac:dyDescent="0.15">
      <c r="A68" s="6" t="s">
        <v>116</v>
      </c>
      <c r="B68" s="6" t="s">
        <v>470</v>
      </c>
      <c r="C68" s="7" t="s">
        <v>1305</v>
      </c>
      <c r="D68" s="7" t="s">
        <v>1313</v>
      </c>
      <c r="E68" s="6" t="s">
        <v>1301</v>
      </c>
      <c r="F68" s="10">
        <v>0</v>
      </c>
      <c r="G68" s="10">
        <v>356504</v>
      </c>
      <c r="H68" s="10">
        <v>356504</v>
      </c>
      <c r="I68" s="7" t="s">
        <v>1302</v>
      </c>
    </row>
    <row r="69" spans="1:9" ht="63" x14ac:dyDescent="0.15">
      <c r="A69" s="6" t="s">
        <v>116</v>
      </c>
      <c r="B69" s="6" t="s">
        <v>470</v>
      </c>
      <c r="C69" s="7" t="s">
        <v>1073</v>
      </c>
      <c r="D69" s="7" t="s">
        <v>1313</v>
      </c>
      <c r="E69" s="6" t="s">
        <v>1301</v>
      </c>
      <c r="F69" s="10">
        <v>0</v>
      </c>
      <c r="G69" s="10">
        <v>322090</v>
      </c>
      <c r="H69" s="10">
        <v>322090</v>
      </c>
      <c r="I69" s="7" t="s">
        <v>1302</v>
      </c>
    </row>
    <row r="70" spans="1:9" ht="42" x14ac:dyDescent="0.15">
      <c r="A70" s="6" t="s">
        <v>116</v>
      </c>
      <c r="B70" s="6" t="s">
        <v>470</v>
      </c>
      <c r="C70" s="7" t="s">
        <v>1088</v>
      </c>
      <c r="D70" s="7" t="s">
        <v>1313</v>
      </c>
      <c r="E70" s="6" t="s">
        <v>1301</v>
      </c>
      <c r="F70" s="10">
        <v>0</v>
      </c>
      <c r="G70" s="10">
        <v>364254</v>
      </c>
      <c r="H70" s="10">
        <v>364254</v>
      </c>
      <c r="I70" s="7" t="s">
        <v>1302</v>
      </c>
    </row>
    <row r="71" spans="1:9" ht="42" x14ac:dyDescent="0.15">
      <c r="A71" s="6" t="s">
        <v>116</v>
      </c>
      <c r="B71" s="6" t="s">
        <v>470</v>
      </c>
      <c r="C71" s="7" t="s">
        <v>1082</v>
      </c>
      <c r="D71" s="7" t="s">
        <v>1313</v>
      </c>
      <c r="E71" s="6" t="s">
        <v>1301</v>
      </c>
      <c r="F71" s="10">
        <v>0</v>
      </c>
      <c r="G71" s="10">
        <v>308686</v>
      </c>
      <c r="H71" s="10">
        <v>308686</v>
      </c>
      <c r="I71" s="7" t="s">
        <v>1302</v>
      </c>
    </row>
    <row r="72" spans="1:9" ht="42" x14ac:dyDescent="0.15">
      <c r="A72" s="6" t="s">
        <v>116</v>
      </c>
      <c r="B72" s="6" t="s">
        <v>470</v>
      </c>
      <c r="C72" s="7" t="s">
        <v>1079</v>
      </c>
      <c r="D72" s="7" t="s">
        <v>1313</v>
      </c>
      <c r="E72" s="6" t="s">
        <v>1301</v>
      </c>
      <c r="F72" s="10">
        <v>0</v>
      </c>
      <c r="G72" s="10">
        <v>180172</v>
      </c>
      <c r="H72" s="10">
        <v>180172</v>
      </c>
      <c r="I72" s="7" t="s">
        <v>1302</v>
      </c>
    </row>
    <row r="73" spans="1:9" ht="52.5" x14ac:dyDescent="0.15">
      <c r="A73" s="6" t="s">
        <v>116</v>
      </c>
      <c r="B73" s="6" t="s">
        <v>470</v>
      </c>
      <c r="C73" s="7" t="s">
        <v>1084</v>
      </c>
      <c r="D73" s="7" t="s">
        <v>1313</v>
      </c>
      <c r="E73" s="6" t="s">
        <v>1301</v>
      </c>
      <c r="F73" s="10">
        <v>0</v>
      </c>
      <c r="G73" s="10">
        <v>86973</v>
      </c>
      <c r="H73" s="10">
        <v>86973</v>
      </c>
      <c r="I73" s="7" t="s">
        <v>1302</v>
      </c>
    </row>
    <row r="74" spans="1:9" ht="42" x14ac:dyDescent="0.15">
      <c r="A74" s="6" t="s">
        <v>116</v>
      </c>
      <c r="B74" s="6" t="s">
        <v>470</v>
      </c>
      <c r="C74" s="7" t="s">
        <v>1114</v>
      </c>
      <c r="D74" s="7" t="s">
        <v>1313</v>
      </c>
      <c r="E74" s="6" t="s">
        <v>1301</v>
      </c>
      <c r="F74" s="10">
        <v>0</v>
      </c>
      <c r="G74" s="10">
        <v>220645</v>
      </c>
      <c r="H74" s="10">
        <v>220645</v>
      </c>
      <c r="I74" s="7" t="s">
        <v>1302</v>
      </c>
    </row>
    <row r="75" spans="1:9" ht="52.5" x14ac:dyDescent="0.15">
      <c r="A75" s="6" t="s">
        <v>116</v>
      </c>
      <c r="B75" s="6" t="s">
        <v>470</v>
      </c>
      <c r="C75" s="7" t="s">
        <v>1091</v>
      </c>
      <c r="D75" s="7" t="s">
        <v>1313</v>
      </c>
      <c r="E75" s="6" t="s">
        <v>1301</v>
      </c>
      <c r="F75" s="10">
        <v>451087.41</v>
      </c>
      <c r="G75" s="10">
        <v>693897.41</v>
      </c>
      <c r="H75" s="10">
        <v>242810</v>
      </c>
      <c r="I75" s="7" t="s">
        <v>1302</v>
      </c>
    </row>
    <row r="76" spans="1:9" ht="31.5" x14ac:dyDescent="0.15">
      <c r="A76" s="6" t="s">
        <v>116</v>
      </c>
      <c r="B76" s="6" t="s">
        <v>470</v>
      </c>
      <c r="C76" s="7" t="s">
        <v>1311</v>
      </c>
      <c r="D76" s="7" t="s">
        <v>1313</v>
      </c>
      <c r="E76" s="6" t="s">
        <v>1301</v>
      </c>
      <c r="F76" s="10">
        <v>149720.41</v>
      </c>
      <c r="G76" s="10">
        <v>585877.41</v>
      </c>
      <c r="H76" s="10">
        <v>436157</v>
      </c>
      <c r="I76" s="7" t="s">
        <v>1302</v>
      </c>
    </row>
    <row r="77" spans="1:9" ht="42" x14ac:dyDescent="0.15">
      <c r="A77" s="6" t="s">
        <v>116</v>
      </c>
      <c r="B77" s="6" t="s">
        <v>470</v>
      </c>
      <c r="C77" s="7" t="s">
        <v>1308</v>
      </c>
      <c r="D77" s="7" t="s">
        <v>1313</v>
      </c>
      <c r="E77" s="6" t="s">
        <v>1301</v>
      </c>
      <c r="F77" s="10">
        <v>0</v>
      </c>
      <c r="G77" s="10">
        <v>64558</v>
      </c>
      <c r="H77" s="10">
        <v>64558</v>
      </c>
      <c r="I77" s="7" t="s">
        <v>1302</v>
      </c>
    </row>
    <row r="78" spans="1:9" ht="31.5" x14ac:dyDescent="0.15">
      <c r="A78" s="6" t="s">
        <v>116</v>
      </c>
      <c r="B78" s="6" t="s">
        <v>472</v>
      </c>
      <c r="C78" s="7" t="s">
        <v>1304</v>
      </c>
      <c r="D78" s="7" t="s">
        <v>1314</v>
      </c>
      <c r="E78" s="6" t="s">
        <v>1301</v>
      </c>
      <c r="F78" s="10">
        <v>0</v>
      </c>
      <c r="G78" s="10">
        <v>1906</v>
      </c>
      <c r="H78" s="10">
        <v>1906</v>
      </c>
      <c r="I78" s="7" t="s">
        <v>1302</v>
      </c>
    </row>
    <row r="79" spans="1:9" ht="31.5" x14ac:dyDescent="0.15">
      <c r="A79" s="6" t="s">
        <v>116</v>
      </c>
      <c r="B79" s="6" t="s">
        <v>472</v>
      </c>
      <c r="C79" s="7" t="s">
        <v>1311</v>
      </c>
      <c r="D79" s="7" t="s">
        <v>1314</v>
      </c>
      <c r="E79" s="6" t="s">
        <v>1301</v>
      </c>
      <c r="F79" s="10">
        <v>118114.37</v>
      </c>
      <c r="G79" s="10">
        <v>283987.37</v>
      </c>
      <c r="H79" s="10">
        <v>165873</v>
      </c>
      <c r="I79" s="7" t="s">
        <v>1302</v>
      </c>
    </row>
    <row r="80" spans="1:9" ht="52.5" x14ac:dyDescent="0.15">
      <c r="A80" s="6" t="s">
        <v>116</v>
      </c>
      <c r="B80" s="6" t="s">
        <v>472</v>
      </c>
      <c r="C80" s="7" t="s">
        <v>1305</v>
      </c>
      <c r="D80" s="7" t="s">
        <v>1314</v>
      </c>
      <c r="E80" s="6" t="s">
        <v>1301</v>
      </c>
      <c r="F80" s="10">
        <v>0</v>
      </c>
      <c r="G80" s="10">
        <v>135580</v>
      </c>
      <c r="H80" s="10">
        <v>135580</v>
      </c>
      <c r="I80" s="7" t="s">
        <v>1302</v>
      </c>
    </row>
    <row r="81" spans="1:9" ht="63" x14ac:dyDescent="0.15">
      <c r="A81" s="6" t="s">
        <v>116</v>
      </c>
      <c r="B81" s="6" t="s">
        <v>472</v>
      </c>
      <c r="C81" s="7" t="s">
        <v>1073</v>
      </c>
      <c r="D81" s="7" t="s">
        <v>1314</v>
      </c>
      <c r="E81" s="6" t="s">
        <v>1301</v>
      </c>
      <c r="F81" s="10">
        <v>0</v>
      </c>
      <c r="G81" s="10">
        <v>122493</v>
      </c>
      <c r="H81" s="10">
        <v>122493</v>
      </c>
      <c r="I81" s="7" t="s">
        <v>1302</v>
      </c>
    </row>
    <row r="82" spans="1:9" ht="42" x14ac:dyDescent="0.15">
      <c r="A82" s="6" t="s">
        <v>116</v>
      </c>
      <c r="B82" s="6" t="s">
        <v>472</v>
      </c>
      <c r="C82" s="7" t="s">
        <v>1088</v>
      </c>
      <c r="D82" s="7" t="s">
        <v>1314</v>
      </c>
      <c r="E82" s="6" t="s">
        <v>1301</v>
      </c>
      <c r="F82" s="10">
        <v>0</v>
      </c>
      <c r="G82" s="10">
        <v>138528</v>
      </c>
      <c r="H82" s="10">
        <v>138528</v>
      </c>
      <c r="I82" s="7" t="s">
        <v>1302</v>
      </c>
    </row>
    <row r="83" spans="1:9" ht="42" x14ac:dyDescent="0.15">
      <c r="A83" s="6" t="s">
        <v>116</v>
      </c>
      <c r="B83" s="6" t="s">
        <v>472</v>
      </c>
      <c r="C83" s="7" t="s">
        <v>1082</v>
      </c>
      <c r="D83" s="7" t="s">
        <v>1314</v>
      </c>
      <c r="E83" s="6" t="s">
        <v>1301</v>
      </c>
      <c r="F83" s="10">
        <v>0</v>
      </c>
      <c r="G83" s="10">
        <v>117395</v>
      </c>
      <c r="H83" s="10">
        <v>117395</v>
      </c>
      <c r="I83" s="7" t="s">
        <v>1302</v>
      </c>
    </row>
    <row r="84" spans="1:9" ht="42" x14ac:dyDescent="0.15">
      <c r="A84" s="6" t="s">
        <v>116</v>
      </c>
      <c r="B84" s="6" t="s">
        <v>472</v>
      </c>
      <c r="C84" s="7" t="s">
        <v>1079</v>
      </c>
      <c r="D84" s="7" t="s">
        <v>1314</v>
      </c>
      <c r="E84" s="6" t="s">
        <v>1301</v>
      </c>
      <c r="F84" s="10">
        <v>0</v>
      </c>
      <c r="G84" s="10">
        <v>68520</v>
      </c>
      <c r="H84" s="10">
        <v>68520</v>
      </c>
      <c r="I84" s="7" t="s">
        <v>1302</v>
      </c>
    </row>
    <row r="85" spans="1:9" ht="52.5" x14ac:dyDescent="0.15">
      <c r="A85" s="6" t="s">
        <v>116</v>
      </c>
      <c r="B85" s="6" t="s">
        <v>472</v>
      </c>
      <c r="C85" s="7" t="s">
        <v>1084</v>
      </c>
      <c r="D85" s="7" t="s">
        <v>1314</v>
      </c>
      <c r="E85" s="6" t="s">
        <v>1301</v>
      </c>
      <c r="F85" s="10">
        <v>0</v>
      </c>
      <c r="G85" s="10">
        <v>33076</v>
      </c>
      <c r="H85" s="10">
        <v>33076</v>
      </c>
      <c r="I85" s="7" t="s">
        <v>1302</v>
      </c>
    </row>
    <row r="86" spans="1:9" ht="42" x14ac:dyDescent="0.15">
      <c r="A86" s="6" t="s">
        <v>116</v>
      </c>
      <c r="B86" s="6" t="s">
        <v>472</v>
      </c>
      <c r="C86" s="7" t="s">
        <v>1114</v>
      </c>
      <c r="D86" s="7" t="s">
        <v>1314</v>
      </c>
      <c r="E86" s="6" t="s">
        <v>1301</v>
      </c>
      <c r="F86" s="10">
        <v>0</v>
      </c>
      <c r="G86" s="10">
        <v>83913</v>
      </c>
      <c r="H86" s="10">
        <v>83913</v>
      </c>
      <c r="I86" s="7" t="s">
        <v>1302</v>
      </c>
    </row>
    <row r="87" spans="1:9" ht="42" x14ac:dyDescent="0.15">
      <c r="A87" s="6" t="s">
        <v>116</v>
      </c>
      <c r="B87" s="6" t="s">
        <v>472</v>
      </c>
      <c r="C87" s="7" t="s">
        <v>1307</v>
      </c>
      <c r="D87" s="7" t="s">
        <v>1314</v>
      </c>
      <c r="E87" s="6" t="s">
        <v>1301</v>
      </c>
      <c r="F87" s="10">
        <v>0</v>
      </c>
      <c r="G87" s="10">
        <v>73685</v>
      </c>
      <c r="H87" s="10">
        <v>73685</v>
      </c>
      <c r="I87" s="7" t="s">
        <v>1302</v>
      </c>
    </row>
    <row r="88" spans="1:9" ht="42" x14ac:dyDescent="0.15">
      <c r="A88" s="6" t="s">
        <v>116</v>
      </c>
      <c r="B88" s="6" t="s">
        <v>472</v>
      </c>
      <c r="C88" s="7" t="s">
        <v>1308</v>
      </c>
      <c r="D88" s="7" t="s">
        <v>1314</v>
      </c>
      <c r="E88" s="6" t="s">
        <v>1301</v>
      </c>
      <c r="F88" s="10">
        <v>0</v>
      </c>
      <c r="G88" s="10">
        <v>24552</v>
      </c>
      <c r="H88" s="10">
        <v>24552</v>
      </c>
      <c r="I88" s="7" t="s">
        <v>1302</v>
      </c>
    </row>
    <row r="89" spans="1:9" ht="31.5" x14ac:dyDescent="0.15">
      <c r="A89" s="6" t="s">
        <v>116</v>
      </c>
      <c r="B89" s="6" t="s">
        <v>472</v>
      </c>
      <c r="C89" s="7" t="s">
        <v>1097</v>
      </c>
      <c r="D89" s="7" t="s">
        <v>1314</v>
      </c>
      <c r="E89" s="6" t="s">
        <v>1301</v>
      </c>
      <c r="F89" s="10">
        <v>0</v>
      </c>
      <c r="G89" s="10">
        <v>2116</v>
      </c>
      <c r="H89" s="10">
        <v>2116</v>
      </c>
      <c r="I89" s="7" t="s">
        <v>1302</v>
      </c>
    </row>
    <row r="90" spans="1:9" ht="42" x14ac:dyDescent="0.15">
      <c r="A90" s="6" t="s">
        <v>116</v>
      </c>
      <c r="B90" s="6" t="s">
        <v>472</v>
      </c>
      <c r="C90" s="7" t="s">
        <v>1086</v>
      </c>
      <c r="D90" s="7" t="s">
        <v>1314</v>
      </c>
      <c r="E90" s="6" t="s">
        <v>1301</v>
      </c>
      <c r="F90" s="10">
        <v>0</v>
      </c>
      <c r="G90" s="10">
        <v>30614</v>
      </c>
      <c r="H90" s="10">
        <v>30614</v>
      </c>
      <c r="I90" s="7" t="s">
        <v>1302</v>
      </c>
    </row>
    <row r="91" spans="1:9" ht="31.5" x14ac:dyDescent="0.15">
      <c r="A91" s="6" t="s">
        <v>116</v>
      </c>
      <c r="B91" s="6" t="s">
        <v>472</v>
      </c>
      <c r="C91" s="7" t="s">
        <v>1309</v>
      </c>
      <c r="D91" s="7" t="s">
        <v>1314</v>
      </c>
      <c r="E91" s="6" t="s">
        <v>1301</v>
      </c>
      <c r="F91" s="10">
        <v>0</v>
      </c>
      <c r="G91" s="10">
        <v>4959</v>
      </c>
      <c r="H91" s="10">
        <v>4959</v>
      </c>
      <c r="I91" s="7" t="s">
        <v>1302</v>
      </c>
    </row>
    <row r="92" spans="1:9" ht="42" x14ac:dyDescent="0.15">
      <c r="A92" s="6" t="s">
        <v>116</v>
      </c>
      <c r="B92" s="6" t="s">
        <v>472</v>
      </c>
      <c r="C92" s="7" t="s">
        <v>1310</v>
      </c>
      <c r="D92" s="7" t="s">
        <v>1314</v>
      </c>
      <c r="E92" s="6" t="s">
        <v>1301</v>
      </c>
      <c r="F92" s="10">
        <v>1731300</v>
      </c>
      <c r="G92" s="10">
        <v>0</v>
      </c>
      <c r="H92" s="10">
        <v>-1731300</v>
      </c>
      <c r="I92" s="7" t="s">
        <v>1302</v>
      </c>
    </row>
    <row r="93" spans="1:9" ht="52.5" x14ac:dyDescent="0.15">
      <c r="A93" s="6" t="s">
        <v>116</v>
      </c>
      <c r="B93" s="6" t="s">
        <v>472</v>
      </c>
      <c r="C93" s="7" t="s">
        <v>1087</v>
      </c>
      <c r="D93" s="7" t="s">
        <v>1314</v>
      </c>
      <c r="E93" s="6" t="s">
        <v>1301</v>
      </c>
      <c r="F93" s="10">
        <v>0</v>
      </c>
      <c r="G93" s="10">
        <v>91879</v>
      </c>
      <c r="H93" s="10">
        <v>91879</v>
      </c>
      <c r="I93" s="7" t="s">
        <v>1302</v>
      </c>
    </row>
    <row r="94" spans="1:9" ht="42" x14ac:dyDescent="0.15">
      <c r="A94" s="6" t="s">
        <v>116</v>
      </c>
      <c r="B94" s="6" t="s">
        <v>472</v>
      </c>
      <c r="C94" s="7" t="s">
        <v>1083</v>
      </c>
      <c r="D94" s="7" t="s">
        <v>1314</v>
      </c>
      <c r="E94" s="6" t="s">
        <v>1301</v>
      </c>
      <c r="F94" s="10">
        <v>0</v>
      </c>
      <c r="G94" s="10">
        <v>93671</v>
      </c>
      <c r="H94" s="10">
        <v>93671</v>
      </c>
      <c r="I94" s="7" t="s">
        <v>1302</v>
      </c>
    </row>
    <row r="95" spans="1:9" ht="52.5" x14ac:dyDescent="0.15">
      <c r="A95" s="6" t="s">
        <v>116</v>
      </c>
      <c r="B95" s="6" t="s">
        <v>472</v>
      </c>
      <c r="C95" s="7" t="s">
        <v>1090</v>
      </c>
      <c r="D95" s="7" t="s">
        <v>1314</v>
      </c>
      <c r="E95" s="6" t="s">
        <v>1301</v>
      </c>
      <c r="F95" s="10">
        <v>0</v>
      </c>
      <c r="G95" s="10">
        <v>101685</v>
      </c>
      <c r="H95" s="10">
        <v>101685</v>
      </c>
      <c r="I95" s="7" t="s">
        <v>1302</v>
      </c>
    </row>
    <row r="96" spans="1:9" ht="52.5" x14ac:dyDescent="0.15">
      <c r="A96" s="6" t="s">
        <v>116</v>
      </c>
      <c r="B96" s="6" t="s">
        <v>472</v>
      </c>
      <c r="C96" s="7" t="s">
        <v>1077</v>
      </c>
      <c r="D96" s="7" t="s">
        <v>1314</v>
      </c>
      <c r="E96" s="6" t="s">
        <v>1301</v>
      </c>
      <c r="F96" s="10">
        <v>0</v>
      </c>
      <c r="G96" s="10">
        <v>91879</v>
      </c>
      <c r="H96" s="10">
        <v>91879</v>
      </c>
      <c r="I96" s="7" t="s">
        <v>1302</v>
      </c>
    </row>
    <row r="97" spans="1:9" ht="42" x14ac:dyDescent="0.15">
      <c r="A97" s="6" t="s">
        <v>116</v>
      </c>
      <c r="B97" s="6" t="s">
        <v>472</v>
      </c>
      <c r="C97" s="7" t="s">
        <v>1303</v>
      </c>
      <c r="D97" s="7" t="s">
        <v>1314</v>
      </c>
      <c r="E97" s="6" t="s">
        <v>1301</v>
      </c>
      <c r="F97" s="10">
        <v>0</v>
      </c>
      <c r="G97" s="10">
        <v>42264</v>
      </c>
      <c r="H97" s="10">
        <v>42264</v>
      </c>
      <c r="I97" s="7" t="s">
        <v>1302</v>
      </c>
    </row>
    <row r="98" spans="1:9" ht="42" x14ac:dyDescent="0.15">
      <c r="A98" s="6" t="s">
        <v>116</v>
      </c>
      <c r="B98" s="6" t="s">
        <v>472</v>
      </c>
      <c r="C98" s="7" t="s">
        <v>1112</v>
      </c>
      <c r="D98" s="7" t="s">
        <v>1314</v>
      </c>
      <c r="E98" s="6" t="s">
        <v>1301</v>
      </c>
      <c r="F98" s="10">
        <v>247235.22</v>
      </c>
      <c r="G98" s="10">
        <v>369728.22</v>
      </c>
      <c r="H98" s="10">
        <v>122493</v>
      </c>
      <c r="I98" s="7" t="s">
        <v>1302</v>
      </c>
    </row>
    <row r="99" spans="1:9" ht="52.5" x14ac:dyDescent="0.15">
      <c r="A99" s="6" t="s">
        <v>116</v>
      </c>
      <c r="B99" s="6" t="s">
        <v>472</v>
      </c>
      <c r="C99" s="7" t="s">
        <v>1091</v>
      </c>
      <c r="D99" s="7" t="s">
        <v>1314</v>
      </c>
      <c r="E99" s="6" t="s">
        <v>1301</v>
      </c>
      <c r="F99" s="10">
        <v>355862.66</v>
      </c>
      <c r="G99" s="10">
        <v>448202.66</v>
      </c>
      <c r="H99" s="10">
        <v>92340</v>
      </c>
      <c r="I99" s="7" t="s">
        <v>1302</v>
      </c>
    </row>
    <row r="100" spans="1:9" ht="42" x14ac:dyDescent="0.15">
      <c r="A100" s="6" t="s">
        <v>116</v>
      </c>
      <c r="B100" s="6" t="s">
        <v>472</v>
      </c>
      <c r="C100" s="7" t="s">
        <v>1093</v>
      </c>
      <c r="D100" s="7" t="s">
        <v>1314</v>
      </c>
      <c r="E100" s="6" t="s">
        <v>1301</v>
      </c>
      <c r="F100" s="10">
        <v>0</v>
      </c>
      <c r="G100" s="10">
        <v>91879</v>
      </c>
      <c r="H100" s="10">
        <v>91879</v>
      </c>
      <c r="I100" s="7" t="s">
        <v>1302</v>
      </c>
    </row>
    <row r="101" spans="1:9" ht="42" x14ac:dyDescent="0.15">
      <c r="A101" s="6" t="s">
        <v>116</v>
      </c>
      <c r="B101" s="6" t="s">
        <v>473</v>
      </c>
      <c r="C101" s="7" t="s">
        <v>1112</v>
      </c>
      <c r="D101" s="7" t="s">
        <v>1315</v>
      </c>
      <c r="E101" s="6" t="s">
        <v>1301</v>
      </c>
      <c r="F101" s="10">
        <v>37182.85</v>
      </c>
      <c r="G101" s="10">
        <v>331721.84999999998</v>
      </c>
      <c r="H101" s="10">
        <v>294539</v>
      </c>
      <c r="I101" s="7" t="s">
        <v>1302</v>
      </c>
    </row>
    <row r="102" spans="1:9" ht="42" x14ac:dyDescent="0.15">
      <c r="A102" s="6" t="s">
        <v>116</v>
      </c>
      <c r="B102" s="6" t="s">
        <v>473</v>
      </c>
      <c r="C102" s="7" t="s">
        <v>1303</v>
      </c>
      <c r="D102" s="7" t="s">
        <v>1315</v>
      </c>
      <c r="E102" s="6" t="s">
        <v>1301</v>
      </c>
      <c r="F102" s="10">
        <v>0</v>
      </c>
      <c r="G102" s="10">
        <v>101626</v>
      </c>
      <c r="H102" s="10">
        <v>101626</v>
      </c>
      <c r="I102" s="7" t="s">
        <v>1302</v>
      </c>
    </row>
    <row r="103" spans="1:9" ht="31.5" x14ac:dyDescent="0.15">
      <c r="A103" s="6" t="s">
        <v>116</v>
      </c>
      <c r="B103" s="6" t="s">
        <v>473</v>
      </c>
      <c r="C103" s="7" t="s">
        <v>1311</v>
      </c>
      <c r="D103" s="7" t="s">
        <v>1315</v>
      </c>
      <c r="E103" s="6" t="s">
        <v>1301</v>
      </c>
      <c r="F103" s="10">
        <v>17763.77</v>
      </c>
      <c r="G103" s="10">
        <v>416612.77</v>
      </c>
      <c r="H103" s="10">
        <v>398849</v>
      </c>
      <c r="I103" s="7" t="s">
        <v>1302</v>
      </c>
    </row>
    <row r="104" spans="1:9" ht="31.5" x14ac:dyDescent="0.15">
      <c r="A104" s="6" t="s">
        <v>116</v>
      </c>
      <c r="B104" s="6" t="s">
        <v>473</v>
      </c>
      <c r="C104" s="7" t="s">
        <v>1304</v>
      </c>
      <c r="D104" s="7" t="s">
        <v>1315</v>
      </c>
      <c r="E104" s="6" t="s">
        <v>1301</v>
      </c>
      <c r="F104" s="10">
        <v>0</v>
      </c>
      <c r="G104" s="10">
        <v>4581</v>
      </c>
      <c r="H104" s="10">
        <v>4581</v>
      </c>
      <c r="I104" s="7" t="s">
        <v>1302</v>
      </c>
    </row>
    <row r="105" spans="1:9" ht="42" x14ac:dyDescent="0.15">
      <c r="A105" s="6" t="s">
        <v>116</v>
      </c>
      <c r="B105" s="6" t="s">
        <v>473</v>
      </c>
      <c r="C105" s="7" t="s">
        <v>1093</v>
      </c>
      <c r="D105" s="7" t="s">
        <v>1315</v>
      </c>
      <c r="E105" s="6" t="s">
        <v>1301</v>
      </c>
      <c r="F105" s="10">
        <v>0</v>
      </c>
      <c r="G105" s="10">
        <v>220927</v>
      </c>
      <c r="H105" s="10">
        <v>220927</v>
      </c>
      <c r="I105" s="7" t="s">
        <v>1302</v>
      </c>
    </row>
    <row r="106" spans="1:9" ht="52.5" x14ac:dyDescent="0.15">
      <c r="A106" s="6" t="s">
        <v>116</v>
      </c>
      <c r="B106" s="6" t="s">
        <v>473</v>
      </c>
      <c r="C106" s="7" t="s">
        <v>1305</v>
      </c>
      <c r="D106" s="7" t="s">
        <v>1315</v>
      </c>
      <c r="E106" s="6" t="s">
        <v>1301</v>
      </c>
      <c r="F106" s="10">
        <v>0</v>
      </c>
      <c r="G106" s="10">
        <v>326009</v>
      </c>
      <c r="H106" s="10">
        <v>326009</v>
      </c>
      <c r="I106" s="7" t="s">
        <v>1302</v>
      </c>
    </row>
    <row r="107" spans="1:9" ht="63" x14ac:dyDescent="0.15">
      <c r="A107" s="6" t="s">
        <v>116</v>
      </c>
      <c r="B107" s="6" t="s">
        <v>473</v>
      </c>
      <c r="C107" s="7" t="s">
        <v>1073</v>
      </c>
      <c r="D107" s="7" t="s">
        <v>1315</v>
      </c>
      <c r="E107" s="6" t="s">
        <v>1301</v>
      </c>
      <c r="F107" s="10">
        <v>0</v>
      </c>
      <c r="G107" s="10">
        <v>294539</v>
      </c>
      <c r="H107" s="10">
        <v>294539</v>
      </c>
      <c r="I107" s="7" t="s">
        <v>1302</v>
      </c>
    </row>
    <row r="108" spans="1:9" ht="42" x14ac:dyDescent="0.15">
      <c r="A108" s="6" t="s">
        <v>116</v>
      </c>
      <c r="B108" s="6" t="s">
        <v>473</v>
      </c>
      <c r="C108" s="7" t="s">
        <v>1088</v>
      </c>
      <c r="D108" s="7" t="s">
        <v>1315</v>
      </c>
      <c r="E108" s="6" t="s">
        <v>1301</v>
      </c>
      <c r="F108" s="10">
        <v>0</v>
      </c>
      <c r="G108" s="10">
        <v>333096</v>
      </c>
      <c r="H108" s="10">
        <v>333096</v>
      </c>
      <c r="I108" s="7" t="s">
        <v>1302</v>
      </c>
    </row>
    <row r="109" spans="1:9" ht="42" x14ac:dyDescent="0.15">
      <c r="A109" s="6" t="s">
        <v>116</v>
      </c>
      <c r="B109" s="6" t="s">
        <v>473</v>
      </c>
      <c r="C109" s="7" t="s">
        <v>1082</v>
      </c>
      <c r="D109" s="7" t="s">
        <v>1315</v>
      </c>
      <c r="E109" s="6" t="s">
        <v>1301</v>
      </c>
      <c r="F109" s="10">
        <v>0</v>
      </c>
      <c r="G109" s="10">
        <v>282281</v>
      </c>
      <c r="H109" s="10">
        <v>282281</v>
      </c>
      <c r="I109" s="7" t="s">
        <v>1302</v>
      </c>
    </row>
    <row r="110" spans="1:9" ht="42" x14ac:dyDescent="0.15">
      <c r="A110" s="6" t="s">
        <v>116</v>
      </c>
      <c r="B110" s="6" t="s">
        <v>473</v>
      </c>
      <c r="C110" s="7" t="s">
        <v>1079</v>
      </c>
      <c r="D110" s="7" t="s">
        <v>1315</v>
      </c>
      <c r="E110" s="6" t="s">
        <v>1301</v>
      </c>
      <c r="F110" s="10">
        <v>0</v>
      </c>
      <c r="G110" s="10">
        <v>164760</v>
      </c>
      <c r="H110" s="10">
        <v>164760</v>
      </c>
      <c r="I110" s="7" t="s">
        <v>1302</v>
      </c>
    </row>
    <row r="111" spans="1:9" ht="52.5" x14ac:dyDescent="0.15">
      <c r="A111" s="6" t="s">
        <v>116</v>
      </c>
      <c r="B111" s="6" t="s">
        <v>473</v>
      </c>
      <c r="C111" s="7" t="s">
        <v>1084</v>
      </c>
      <c r="D111" s="7" t="s">
        <v>1315</v>
      </c>
      <c r="E111" s="6" t="s">
        <v>1301</v>
      </c>
      <c r="F111" s="10">
        <v>0</v>
      </c>
      <c r="G111" s="10">
        <v>79534</v>
      </c>
      <c r="H111" s="10">
        <v>79534</v>
      </c>
      <c r="I111" s="7" t="s">
        <v>1302</v>
      </c>
    </row>
    <row r="112" spans="1:9" ht="42" x14ac:dyDescent="0.15">
      <c r="A112" s="6" t="s">
        <v>116</v>
      </c>
      <c r="B112" s="6" t="s">
        <v>473</v>
      </c>
      <c r="C112" s="7" t="s">
        <v>1114</v>
      </c>
      <c r="D112" s="7" t="s">
        <v>1315</v>
      </c>
      <c r="E112" s="6" t="s">
        <v>1301</v>
      </c>
      <c r="F112" s="10">
        <v>0</v>
      </c>
      <c r="G112" s="10">
        <v>201772</v>
      </c>
      <c r="H112" s="10">
        <v>201772</v>
      </c>
      <c r="I112" s="7" t="s">
        <v>1302</v>
      </c>
    </row>
    <row r="113" spans="1:9" ht="42" x14ac:dyDescent="0.15">
      <c r="A113" s="6" t="s">
        <v>116</v>
      </c>
      <c r="B113" s="6" t="s">
        <v>473</v>
      </c>
      <c r="C113" s="7" t="s">
        <v>1307</v>
      </c>
      <c r="D113" s="7" t="s">
        <v>1315</v>
      </c>
      <c r="E113" s="6" t="s">
        <v>1301</v>
      </c>
      <c r="F113" s="10">
        <v>0</v>
      </c>
      <c r="G113" s="10">
        <v>177179</v>
      </c>
      <c r="H113" s="10">
        <v>177179</v>
      </c>
      <c r="I113" s="7" t="s">
        <v>1302</v>
      </c>
    </row>
    <row r="114" spans="1:9" ht="42" x14ac:dyDescent="0.15">
      <c r="A114" s="6" t="s">
        <v>116</v>
      </c>
      <c r="B114" s="6" t="s">
        <v>473</v>
      </c>
      <c r="C114" s="7" t="s">
        <v>1308</v>
      </c>
      <c r="D114" s="7" t="s">
        <v>1315</v>
      </c>
      <c r="E114" s="6" t="s">
        <v>1301</v>
      </c>
      <c r="F114" s="10">
        <v>0</v>
      </c>
      <c r="G114" s="10">
        <v>59036</v>
      </c>
      <c r="H114" s="10">
        <v>59036</v>
      </c>
      <c r="I114" s="7" t="s">
        <v>1302</v>
      </c>
    </row>
    <row r="115" spans="1:9" ht="31.5" x14ac:dyDescent="0.15">
      <c r="A115" s="6" t="s">
        <v>116</v>
      </c>
      <c r="B115" s="6" t="s">
        <v>473</v>
      </c>
      <c r="C115" s="7" t="s">
        <v>1097</v>
      </c>
      <c r="D115" s="7" t="s">
        <v>1315</v>
      </c>
      <c r="E115" s="6" t="s">
        <v>1301</v>
      </c>
      <c r="F115" s="10">
        <v>0</v>
      </c>
      <c r="G115" s="10">
        <v>5088</v>
      </c>
      <c r="H115" s="10">
        <v>5088</v>
      </c>
      <c r="I115" s="7" t="s">
        <v>1302</v>
      </c>
    </row>
    <row r="116" spans="1:9" ht="42" x14ac:dyDescent="0.15">
      <c r="A116" s="6" t="s">
        <v>116</v>
      </c>
      <c r="B116" s="6" t="s">
        <v>473</v>
      </c>
      <c r="C116" s="7" t="s">
        <v>1086</v>
      </c>
      <c r="D116" s="7" t="s">
        <v>1315</v>
      </c>
      <c r="E116" s="6" t="s">
        <v>1301</v>
      </c>
      <c r="F116" s="10">
        <v>0</v>
      </c>
      <c r="G116" s="10">
        <v>73613</v>
      </c>
      <c r="H116" s="10">
        <v>73613</v>
      </c>
      <c r="I116" s="7" t="s">
        <v>1302</v>
      </c>
    </row>
    <row r="117" spans="1:9" ht="31.5" x14ac:dyDescent="0.15">
      <c r="A117" s="6" t="s">
        <v>116</v>
      </c>
      <c r="B117" s="6" t="s">
        <v>473</v>
      </c>
      <c r="C117" s="7" t="s">
        <v>1309</v>
      </c>
      <c r="D117" s="7" t="s">
        <v>1315</v>
      </c>
      <c r="E117" s="6" t="s">
        <v>1301</v>
      </c>
      <c r="F117" s="10">
        <v>0</v>
      </c>
      <c r="G117" s="10">
        <v>11925</v>
      </c>
      <c r="H117" s="10">
        <v>11925</v>
      </c>
      <c r="I117" s="7" t="s">
        <v>1302</v>
      </c>
    </row>
    <row r="118" spans="1:9" ht="42" x14ac:dyDescent="0.15">
      <c r="A118" s="6" t="s">
        <v>116</v>
      </c>
      <c r="B118" s="6" t="s">
        <v>473</v>
      </c>
      <c r="C118" s="7" t="s">
        <v>1310</v>
      </c>
      <c r="D118" s="7" t="s">
        <v>1315</v>
      </c>
      <c r="E118" s="6" t="s">
        <v>1301</v>
      </c>
      <c r="F118" s="10">
        <v>4162992</v>
      </c>
      <c r="G118" s="10">
        <v>0</v>
      </c>
      <c r="H118" s="10">
        <v>-4162992</v>
      </c>
      <c r="I118" s="7" t="s">
        <v>1302</v>
      </c>
    </row>
    <row r="119" spans="1:9" ht="52.5" x14ac:dyDescent="0.15">
      <c r="A119" s="6" t="s">
        <v>116</v>
      </c>
      <c r="B119" s="6" t="s">
        <v>473</v>
      </c>
      <c r="C119" s="7" t="s">
        <v>1087</v>
      </c>
      <c r="D119" s="7" t="s">
        <v>1315</v>
      </c>
      <c r="E119" s="6" t="s">
        <v>1301</v>
      </c>
      <c r="F119" s="10">
        <v>0</v>
      </c>
      <c r="G119" s="10">
        <v>220927</v>
      </c>
      <c r="H119" s="10">
        <v>220927</v>
      </c>
      <c r="I119" s="7" t="s">
        <v>1302</v>
      </c>
    </row>
    <row r="120" spans="1:9" ht="42" x14ac:dyDescent="0.15">
      <c r="A120" s="6" t="s">
        <v>116</v>
      </c>
      <c r="B120" s="6" t="s">
        <v>473</v>
      </c>
      <c r="C120" s="7" t="s">
        <v>1083</v>
      </c>
      <c r="D120" s="7" t="s">
        <v>1315</v>
      </c>
      <c r="E120" s="6" t="s">
        <v>1301</v>
      </c>
      <c r="F120" s="10">
        <v>0</v>
      </c>
      <c r="G120" s="10">
        <v>225236</v>
      </c>
      <c r="H120" s="10">
        <v>225236</v>
      </c>
      <c r="I120" s="7" t="s">
        <v>1302</v>
      </c>
    </row>
    <row r="121" spans="1:9" ht="52.5" x14ac:dyDescent="0.15">
      <c r="A121" s="6" t="s">
        <v>116</v>
      </c>
      <c r="B121" s="6" t="s">
        <v>473</v>
      </c>
      <c r="C121" s="7" t="s">
        <v>1090</v>
      </c>
      <c r="D121" s="7" t="s">
        <v>1315</v>
      </c>
      <c r="E121" s="6" t="s">
        <v>1301</v>
      </c>
      <c r="F121" s="10">
        <v>0</v>
      </c>
      <c r="G121" s="10">
        <v>244507</v>
      </c>
      <c r="H121" s="10">
        <v>244507</v>
      </c>
      <c r="I121" s="7" t="s">
        <v>1302</v>
      </c>
    </row>
    <row r="122" spans="1:9" ht="52.5" x14ac:dyDescent="0.15">
      <c r="A122" s="6" t="s">
        <v>116</v>
      </c>
      <c r="B122" s="6" t="s">
        <v>473</v>
      </c>
      <c r="C122" s="7" t="s">
        <v>1077</v>
      </c>
      <c r="D122" s="7" t="s">
        <v>1315</v>
      </c>
      <c r="E122" s="6" t="s">
        <v>1301</v>
      </c>
      <c r="F122" s="10">
        <v>0</v>
      </c>
      <c r="G122" s="10">
        <v>220927</v>
      </c>
      <c r="H122" s="10">
        <v>220927</v>
      </c>
      <c r="I122" s="7" t="s">
        <v>1302</v>
      </c>
    </row>
    <row r="123" spans="1:9" ht="52.5" x14ac:dyDescent="0.15">
      <c r="A123" s="6" t="s">
        <v>116</v>
      </c>
      <c r="B123" s="6" t="s">
        <v>473</v>
      </c>
      <c r="C123" s="7" t="s">
        <v>1091</v>
      </c>
      <c r="D123" s="7" t="s">
        <v>1315</v>
      </c>
      <c r="E123" s="6" t="s">
        <v>1301</v>
      </c>
      <c r="F123" s="10">
        <v>53519.839999999997</v>
      </c>
      <c r="G123" s="10">
        <v>275560.84000000003</v>
      </c>
      <c r="H123" s="10">
        <v>222041</v>
      </c>
      <c r="I123" s="7" t="s">
        <v>1302</v>
      </c>
    </row>
    <row r="124" spans="1:9" ht="42" x14ac:dyDescent="0.15">
      <c r="A124" s="6" t="s">
        <v>116</v>
      </c>
      <c r="B124" s="6" t="s">
        <v>474</v>
      </c>
      <c r="C124" s="7" t="s">
        <v>1082</v>
      </c>
      <c r="D124" s="7" t="s">
        <v>1316</v>
      </c>
      <c r="E124" s="6" t="s">
        <v>1301</v>
      </c>
      <c r="F124" s="10">
        <v>0</v>
      </c>
      <c r="G124" s="10">
        <v>318781</v>
      </c>
      <c r="H124" s="10">
        <v>318781</v>
      </c>
      <c r="I124" s="7" t="s">
        <v>1302</v>
      </c>
    </row>
    <row r="125" spans="1:9" ht="42" x14ac:dyDescent="0.15">
      <c r="A125" s="6" t="s">
        <v>116</v>
      </c>
      <c r="B125" s="6" t="s">
        <v>474</v>
      </c>
      <c r="C125" s="7" t="s">
        <v>1088</v>
      </c>
      <c r="D125" s="7" t="s">
        <v>1316</v>
      </c>
      <c r="E125" s="6" t="s">
        <v>1301</v>
      </c>
      <c r="F125" s="10">
        <v>0</v>
      </c>
      <c r="G125" s="10">
        <v>376166</v>
      </c>
      <c r="H125" s="10">
        <v>376166</v>
      </c>
      <c r="I125" s="7" t="s">
        <v>1302</v>
      </c>
    </row>
    <row r="126" spans="1:9" ht="52.5" x14ac:dyDescent="0.15">
      <c r="A126" s="6" t="s">
        <v>116</v>
      </c>
      <c r="B126" s="6" t="s">
        <v>474</v>
      </c>
      <c r="C126" s="7" t="s">
        <v>1084</v>
      </c>
      <c r="D126" s="7" t="s">
        <v>1316</v>
      </c>
      <c r="E126" s="6" t="s">
        <v>1301</v>
      </c>
      <c r="F126" s="10">
        <v>0</v>
      </c>
      <c r="G126" s="10">
        <v>89817</v>
      </c>
      <c r="H126" s="10">
        <v>89817</v>
      </c>
      <c r="I126" s="7" t="s">
        <v>1302</v>
      </c>
    </row>
    <row r="127" spans="1:9" ht="42" x14ac:dyDescent="0.15">
      <c r="A127" s="6" t="s">
        <v>116</v>
      </c>
      <c r="B127" s="6" t="s">
        <v>474</v>
      </c>
      <c r="C127" s="7" t="s">
        <v>1114</v>
      </c>
      <c r="D127" s="7" t="s">
        <v>1316</v>
      </c>
      <c r="E127" s="6" t="s">
        <v>1301</v>
      </c>
      <c r="F127" s="10">
        <v>0</v>
      </c>
      <c r="G127" s="10">
        <v>227861</v>
      </c>
      <c r="H127" s="10">
        <v>227861</v>
      </c>
      <c r="I127" s="7" t="s">
        <v>1302</v>
      </c>
    </row>
    <row r="128" spans="1:9" ht="42" x14ac:dyDescent="0.15">
      <c r="A128" s="6" t="s">
        <v>116</v>
      </c>
      <c r="B128" s="6" t="s">
        <v>474</v>
      </c>
      <c r="C128" s="7" t="s">
        <v>1307</v>
      </c>
      <c r="D128" s="7" t="s">
        <v>1316</v>
      </c>
      <c r="E128" s="6" t="s">
        <v>1301</v>
      </c>
      <c r="F128" s="10">
        <v>0</v>
      </c>
      <c r="G128" s="10">
        <v>200088</v>
      </c>
      <c r="H128" s="10">
        <v>200088</v>
      </c>
      <c r="I128" s="7" t="s">
        <v>1302</v>
      </c>
    </row>
    <row r="129" spans="1:9" ht="42" x14ac:dyDescent="0.15">
      <c r="A129" s="6" t="s">
        <v>116</v>
      </c>
      <c r="B129" s="6" t="s">
        <v>474</v>
      </c>
      <c r="C129" s="7" t="s">
        <v>1308</v>
      </c>
      <c r="D129" s="7" t="s">
        <v>1316</v>
      </c>
      <c r="E129" s="6" t="s">
        <v>1301</v>
      </c>
      <c r="F129" s="10">
        <v>0</v>
      </c>
      <c r="G129" s="10">
        <v>66669</v>
      </c>
      <c r="H129" s="10">
        <v>66669</v>
      </c>
      <c r="I129" s="7" t="s">
        <v>1302</v>
      </c>
    </row>
    <row r="130" spans="1:9" ht="31.5" x14ac:dyDescent="0.15">
      <c r="A130" s="6" t="s">
        <v>116</v>
      </c>
      <c r="B130" s="6" t="s">
        <v>474</v>
      </c>
      <c r="C130" s="7" t="s">
        <v>1097</v>
      </c>
      <c r="D130" s="7" t="s">
        <v>1316</v>
      </c>
      <c r="E130" s="6" t="s">
        <v>1301</v>
      </c>
      <c r="F130" s="10">
        <v>0</v>
      </c>
      <c r="G130" s="10">
        <v>5745</v>
      </c>
      <c r="H130" s="10">
        <v>5745</v>
      </c>
      <c r="I130" s="7" t="s">
        <v>1302</v>
      </c>
    </row>
    <row r="131" spans="1:9" ht="42" x14ac:dyDescent="0.15">
      <c r="A131" s="6" t="s">
        <v>116</v>
      </c>
      <c r="B131" s="6" t="s">
        <v>474</v>
      </c>
      <c r="C131" s="7" t="s">
        <v>1086</v>
      </c>
      <c r="D131" s="7" t="s">
        <v>1316</v>
      </c>
      <c r="E131" s="6" t="s">
        <v>1301</v>
      </c>
      <c r="F131" s="10">
        <v>0</v>
      </c>
      <c r="G131" s="10">
        <v>83131</v>
      </c>
      <c r="H131" s="10">
        <v>83131</v>
      </c>
      <c r="I131" s="7" t="s">
        <v>1302</v>
      </c>
    </row>
    <row r="132" spans="1:9" ht="31.5" x14ac:dyDescent="0.15">
      <c r="A132" s="6" t="s">
        <v>116</v>
      </c>
      <c r="B132" s="6" t="s">
        <v>474</v>
      </c>
      <c r="C132" s="7" t="s">
        <v>1309</v>
      </c>
      <c r="D132" s="7" t="s">
        <v>1316</v>
      </c>
      <c r="E132" s="6" t="s">
        <v>1301</v>
      </c>
      <c r="F132" s="10">
        <v>0</v>
      </c>
      <c r="G132" s="10">
        <v>13467</v>
      </c>
      <c r="H132" s="10">
        <v>13467</v>
      </c>
      <c r="I132" s="7" t="s">
        <v>1302</v>
      </c>
    </row>
    <row r="133" spans="1:9" ht="42" x14ac:dyDescent="0.15">
      <c r="A133" s="6" t="s">
        <v>116</v>
      </c>
      <c r="B133" s="6" t="s">
        <v>474</v>
      </c>
      <c r="C133" s="7" t="s">
        <v>1310</v>
      </c>
      <c r="D133" s="7" t="s">
        <v>1316</v>
      </c>
      <c r="E133" s="6" t="s">
        <v>1301</v>
      </c>
      <c r="F133" s="10">
        <v>4925093</v>
      </c>
      <c r="G133" s="10">
        <v>0</v>
      </c>
      <c r="H133" s="10">
        <v>-4925093</v>
      </c>
      <c r="I133" s="7" t="s">
        <v>1302</v>
      </c>
    </row>
    <row r="134" spans="1:9" ht="52.5" x14ac:dyDescent="0.15">
      <c r="A134" s="6" t="s">
        <v>116</v>
      </c>
      <c r="B134" s="6" t="s">
        <v>474</v>
      </c>
      <c r="C134" s="7" t="s">
        <v>1087</v>
      </c>
      <c r="D134" s="7" t="s">
        <v>1316</v>
      </c>
      <c r="E134" s="6" t="s">
        <v>1301</v>
      </c>
      <c r="F134" s="10">
        <v>0</v>
      </c>
      <c r="G134" s="10">
        <v>249493</v>
      </c>
      <c r="H134" s="10">
        <v>249493</v>
      </c>
      <c r="I134" s="7" t="s">
        <v>1302</v>
      </c>
    </row>
    <row r="135" spans="1:9" ht="42" x14ac:dyDescent="0.15">
      <c r="A135" s="6" t="s">
        <v>116</v>
      </c>
      <c r="B135" s="6" t="s">
        <v>474</v>
      </c>
      <c r="C135" s="7" t="s">
        <v>1083</v>
      </c>
      <c r="D135" s="7" t="s">
        <v>1316</v>
      </c>
      <c r="E135" s="6" t="s">
        <v>1301</v>
      </c>
      <c r="F135" s="10">
        <v>0</v>
      </c>
      <c r="G135" s="10">
        <v>254359</v>
      </c>
      <c r="H135" s="10">
        <v>254359</v>
      </c>
      <c r="I135" s="7" t="s">
        <v>1302</v>
      </c>
    </row>
    <row r="136" spans="1:9" ht="52.5" x14ac:dyDescent="0.15">
      <c r="A136" s="6" t="s">
        <v>116</v>
      </c>
      <c r="B136" s="6" t="s">
        <v>474</v>
      </c>
      <c r="C136" s="7" t="s">
        <v>1090</v>
      </c>
      <c r="D136" s="7" t="s">
        <v>1316</v>
      </c>
      <c r="E136" s="6" t="s">
        <v>1301</v>
      </c>
      <c r="F136" s="10">
        <v>0</v>
      </c>
      <c r="G136" s="10">
        <v>276122</v>
      </c>
      <c r="H136" s="10">
        <v>276122</v>
      </c>
      <c r="I136" s="7" t="s">
        <v>1302</v>
      </c>
    </row>
    <row r="137" spans="1:9" ht="52.5" x14ac:dyDescent="0.15">
      <c r="A137" s="6" t="s">
        <v>116</v>
      </c>
      <c r="B137" s="6" t="s">
        <v>474</v>
      </c>
      <c r="C137" s="7" t="s">
        <v>1077</v>
      </c>
      <c r="D137" s="7" t="s">
        <v>1316</v>
      </c>
      <c r="E137" s="6" t="s">
        <v>1301</v>
      </c>
      <c r="F137" s="10">
        <v>0</v>
      </c>
      <c r="G137" s="10">
        <v>249493</v>
      </c>
      <c r="H137" s="10">
        <v>249493</v>
      </c>
      <c r="I137" s="7" t="s">
        <v>1302</v>
      </c>
    </row>
    <row r="138" spans="1:9" ht="42" x14ac:dyDescent="0.15">
      <c r="A138" s="6" t="s">
        <v>116</v>
      </c>
      <c r="B138" s="6" t="s">
        <v>474</v>
      </c>
      <c r="C138" s="7" t="s">
        <v>1303</v>
      </c>
      <c r="D138" s="7" t="s">
        <v>1316</v>
      </c>
      <c r="E138" s="6" t="s">
        <v>1301</v>
      </c>
      <c r="F138" s="10">
        <v>0</v>
      </c>
      <c r="G138" s="10">
        <v>114767</v>
      </c>
      <c r="H138" s="10">
        <v>114767</v>
      </c>
      <c r="I138" s="7" t="s">
        <v>1302</v>
      </c>
    </row>
    <row r="139" spans="1:9" ht="42" x14ac:dyDescent="0.15">
      <c r="A139" s="6" t="s">
        <v>116</v>
      </c>
      <c r="B139" s="6" t="s">
        <v>474</v>
      </c>
      <c r="C139" s="7" t="s">
        <v>1112</v>
      </c>
      <c r="D139" s="7" t="s">
        <v>1316</v>
      </c>
      <c r="E139" s="6" t="s">
        <v>1301</v>
      </c>
      <c r="F139" s="10">
        <v>690662.01</v>
      </c>
      <c r="G139" s="10">
        <v>1023286.01</v>
      </c>
      <c r="H139" s="10">
        <v>332624</v>
      </c>
      <c r="I139" s="7" t="s">
        <v>1302</v>
      </c>
    </row>
    <row r="140" spans="1:9" ht="52.5" x14ac:dyDescent="0.15">
      <c r="A140" s="6" t="s">
        <v>116</v>
      </c>
      <c r="B140" s="6" t="s">
        <v>474</v>
      </c>
      <c r="C140" s="7" t="s">
        <v>1091</v>
      </c>
      <c r="D140" s="7" t="s">
        <v>1316</v>
      </c>
      <c r="E140" s="6" t="s">
        <v>1301</v>
      </c>
      <c r="F140" s="10">
        <v>994117.34</v>
      </c>
      <c r="G140" s="10">
        <v>1244868.3400000001</v>
      </c>
      <c r="H140" s="10">
        <v>250751</v>
      </c>
      <c r="I140" s="7" t="s">
        <v>1302</v>
      </c>
    </row>
    <row r="141" spans="1:9" ht="31.5" x14ac:dyDescent="0.15">
      <c r="A141" s="6" t="s">
        <v>116</v>
      </c>
      <c r="B141" s="6" t="s">
        <v>474</v>
      </c>
      <c r="C141" s="7" t="s">
        <v>1311</v>
      </c>
      <c r="D141" s="7" t="s">
        <v>1316</v>
      </c>
      <c r="E141" s="6" t="s">
        <v>1301</v>
      </c>
      <c r="F141" s="10">
        <v>329957.46999999997</v>
      </c>
      <c r="G141" s="10">
        <v>780377.47</v>
      </c>
      <c r="H141" s="10">
        <v>450420</v>
      </c>
      <c r="I141" s="7" t="s">
        <v>1302</v>
      </c>
    </row>
    <row r="142" spans="1:9" ht="31.5" x14ac:dyDescent="0.15">
      <c r="A142" s="6" t="s">
        <v>116</v>
      </c>
      <c r="B142" s="6" t="s">
        <v>474</v>
      </c>
      <c r="C142" s="7" t="s">
        <v>1095</v>
      </c>
      <c r="D142" s="7" t="s">
        <v>1316</v>
      </c>
      <c r="E142" s="6" t="s">
        <v>1301</v>
      </c>
      <c r="F142" s="10">
        <v>2474340</v>
      </c>
      <c r="G142" s="10">
        <v>2698159</v>
      </c>
      <c r="H142" s="10">
        <v>223819</v>
      </c>
      <c r="I142" s="7" t="s">
        <v>1302</v>
      </c>
    </row>
    <row r="143" spans="1:9" ht="31.5" x14ac:dyDescent="0.15">
      <c r="A143" s="6" t="s">
        <v>116</v>
      </c>
      <c r="B143" s="6" t="s">
        <v>474</v>
      </c>
      <c r="C143" s="7" t="s">
        <v>1304</v>
      </c>
      <c r="D143" s="7" t="s">
        <v>1316</v>
      </c>
      <c r="E143" s="6" t="s">
        <v>1301</v>
      </c>
      <c r="F143" s="10">
        <v>0</v>
      </c>
      <c r="G143" s="10">
        <v>5176</v>
      </c>
      <c r="H143" s="10">
        <v>5176</v>
      </c>
      <c r="I143" s="7" t="s">
        <v>1302</v>
      </c>
    </row>
    <row r="144" spans="1:9" ht="42" x14ac:dyDescent="0.15">
      <c r="A144" s="6" t="s">
        <v>116</v>
      </c>
      <c r="B144" s="6" t="s">
        <v>474</v>
      </c>
      <c r="C144" s="7" t="s">
        <v>1093</v>
      </c>
      <c r="D144" s="7" t="s">
        <v>1316</v>
      </c>
      <c r="E144" s="6" t="s">
        <v>1301</v>
      </c>
      <c r="F144" s="10">
        <v>0</v>
      </c>
      <c r="G144" s="10">
        <v>249493</v>
      </c>
      <c r="H144" s="10">
        <v>249493</v>
      </c>
      <c r="I144" s="7" t="s">
        <v>1302</v>
      </c>
    </row>
    <row r="145" spans="1:9" ht="52.5" x14ac:dyDescent="0.15">
      <c r="A145" s="6" t="s">
        <v>116</v>
      </c>
      <c r="B145" s="6" t="s">
        <v>474</v>
      </c>
      <c r="C145" s="7" t="s">
        <v>1305</v>
      </c>
      <c r="D145" s="7" t="s">
        <v>1316</v>
      </c>
      <c r="E145" s="6" t="s">
        <v>1301</v>
      </c>
      <c r="F145" s="10">
        <v>0</v>
      </c>
      <c r="G145" s="10">
        <v>368163</v>
      </c>
      <c r="H145" s="10">
        <v>368163</v>
      </c>
      <c r="I145" s="7" t="s">
        <v>1302</v>
      </c>
    </row>
    <row r="146" spans="1:9" ht="63" x14ac:dyDescent="0.15">
      <c r="A146" s="6" t="s">
        <v>116</v>
      </c>
      <c r="B146" s="6" t="s">
        <v>474</v>
      </c>
      <c r="C146" s="7" t="s">
        <v>1073</v>
      </c>
      <c r="D146" s="7" t="s">
        <v>1316</v>
      </c>
      <c r="E146" s="6" t="s">
        <v>1301</v>
      </c>
      <c r="F146" s="10">
        <v>0</v>
      </c>
      <c r="G146" s="10">
        <v>332624</v>
      </c>
      <c r="H146" s="10">
        <v>332624</v>
      </c>
      <c r="I146" s="7" t="s">
        <v>1302</v>
      </c>
    </row>
    <row r="147" spans="1:9" ht="42" x14ac:dyDescent="0.15">
      <c r="A147" s="6" t="s">
        <v>116</v>
      </c>
      <c r="B147" s="6" t="s">
        <v>474</v>
      </c>
      <c r="C147" s="7" t="s">
        <v>1079</v>
      </c>
      <c r="D147" s="7" t="s">
        <v>1316</v>
      </c>
      <c r="E147" s="6" t="s">
        <v>1301</v>
      </c>
      <c r="F147" s="10">
        <v>0</v>
      </c>
      <c r="G147" s="10">
        <v>186064</v>
      </c>
      <c r="H147" s="10">
        <v>186064</v>
      </c>
      <c r="I147" s="7" t="s">
        <v>1302</v>
      </c>
    </row>
    <row r="148" spans="1:9" ht="31.5" x14ac:dyDescent="0.15">
      <c r="A148" s="6" t="s">
        <v>116</v>
      </c>
      <c r="B148" s="6" t="s">
        <v>475</v>
      </c>
      <c r="C148" s="7" t="s">
        <v>1304</v>
      </c>
      <c r="D148" s="7" t="s">
        <v>1317</v>
      </c>
      <c r="E148" s="6" t="s">
        <v>1301</v>
      </c>
      <c r="F148" s="10">
        <v>0</v>
      </c>
      <c r="G148" s="10">
        <v>890</v>
      </c>
      <c r="H148" s="10">
        <v>890</v>
      </c>
      <c r="I148" s="7" t="s">
        <v>1302</v>
      </c>
    </row>
    <row r="149" spans="1:9" ht="42" x14ac:dyDescent="0.15">
      <c r="A149" s="6" t="s">
        <v>116</v>
      </c>
      <c r="B149" s="6" t="s">
        <v>475</v>
      </c>
      <c r="C149" s="7" t="s">
        <v>1093</v>
      </c>
      <c r="D149" s="7" t="s">
        <v>1317</v>
      </c>
      <c r="E149" s="6" t="s">
        <v>1301</v>
      </c>
      <c r="F149" s="10">
        <v>0</v>
      </c>
      <c r="G149" s="10">
        <v>42892</v>
      </c>
      <c r="H149" s="10">
        <v>42892</v>
      </c>
      <c r="I149" s="7" t="s">
        <v>1302</v>
      </c>
    </row>
    <row r="150" spans="1:9" ht="52.5" x14ac:dyDescent="0.15">
      <c r="A150" s="6" t="s">
        <v>116</v>
      </c>
      <c r="B150" s="6" t="s">
        <v>475</v>
      </c>
      <c r="C150" s="7" t="s">
        <v>1305</v>
      </c>
      <c r="D150" s="7" t="s">
        <v>1317</v>
      </c>
      <c r="E150" s="6" t="s">
        <v>1301</v>
      </c>
      <c r="F150" s="10">
        <v>0</v>
      </c>
      <c r="G150" s="10">
        <v>63293</v>
      </c>
      <c r="H150" s="10">
        <v>63293</v>
      </c>
      <c r="I150" s="7" t="s">
        <v>1302</v>
      </c>
    </row>
    <row r="151" spans="1:9" ht="63" x14ac:dyDescent="0.15">
      <c r="A151" s="6" t="s">
        <v>116</v>
      </c>
      <c r="B151" s="6" t="s">
        <v>475</v>
      </c>
      <c r="C151" s="7" t="s">
        <v>1073</v>
      </c>
      <c r="D151" s="7" t="s">
        <v>1317</v>
      </c>
      <c r="E151" s="6" t="s">
        <v>1301</v>
      </c>
      <c r="F151" s="10">
        <v>0</v>
      </c>
      <c r="G151" s="10">
        <v>57183</v>
      </c>
      <c r="H151" s="10">
        <v>57183</v>
      </c>
      <c r="I151" s="7" t="s">
        <v>1302</v>
      </c>
    </row>
    <row r="152" spans="1:9" ht="42" x14ac:dyDescent="0.15">
      <c r="A152" s="6" t="s">
        <v>116</v>
      </c>
      <c r="B152" s="6" t="s">
        <v>475</v>
      </c>
      <c r="C152" s="7" t="s">
        <v>1088</v>
      </c>
      <c r="D152" s="7" t="s">
        <v>1317</v>
      </c>
      <c r="E152" s="6" t="s">
        <v>1301</v>
      </c>
      <c r="F152" s="10">
        <v>0</v>
      </c>
      <c r="G152" s="10">
        <v>64669</v>
      </c>
      <c r="H152" s="10">
        <v>64669</v>
      </c>
      <c r="I152" s="7" t="s">
        <v>1302</v>
      </c>
    </row>
    <row r="153" spans="1:9" ht="42" x14ac:dyDescent="0.15">
      <c r="A153" s="6" t="s">
        <v>116</v>
      </c>
      <c r="B153" s="6" t="s">
        <v>475</v>
      </c>
      <c r="C153" s="7" t="s">
        <v>1082</v>
      </c>
      <c r="D153" s="7" t="s">
        <v>1317</v>
      </c>
      <c r="E153" s="6" t="s">
        <v>1301</v>
      </c>
      <c r="F153" s="10">
        <v>0</v>
      </c>
      <c r="G153" s="10">
        <v>54803</v>
      </c>
      <c r="H153" s="10">
        <v>54803</v>
      </c>
      <c r="I153" s="7" t="s">
        <v>1302</v>
      </c>
    </row>
    <row r="154" spans="1:9" ht="42" x14ac:dyDescent="0.15">
      <c r="A154" s="6" t="s">
        <v>116</v>
      </c>
      <c r="B154" s="6" t="s">
        <v>475</v>
      </c>
      <c r="C154" s="7" t="s">
        <v>1079</v>
      </c>
      <c r="D154" s="7" t="s">
        <v>1317</v>
      </c>
      <c r="E154" s="6" t="s">
        <v>1301</v>
      </c>
      <c r="F154" s="10">
        <v>0</v>
      </c>
      <c r="G154" s="10">
        <v>31987</v>
      </c>
      <c r="H154" s="10">
        <v>31987</v>
      </c>
      <c r="I154" s="7" t="s">
        <v>1302</v>
      </c>
    </row>
    <row r="155" spans="1:9" ht="52.5" x14ac:dyDescent="0.15">
      <c r="A155" s="6" t="s">
        <v>116</v>
      </c>
      <c r="B155" s="6" t="s">
        <v>475</v>
      </c>
      <c r="C155" s="7" t="s">
        <v>1084</v>
      </c>
      <c r="D155" s="7" t="s">
        <v>1317</v>
      </c>
      <c r="E155" s="6" t="s">
        <v>1301</v>
      </c>
      <c r="F155" s="10">
        <v>0</v>
      </c>
      <c r="G155" s="10">
        <v>15441</v>
      </c>
      <c r="H155" s="10">
        <v>15441</v>
      </c>
      <c r="I155" s="7" t="s">
        <v>1302</v>
      </c>
    </row>
    <row r="156" spans="1:9" ht="42" x14ac:dyDescent="0.15">
      <c r="A156" s="6" t="s">
        <v>116</v>
      </c>
      <c r="B156" s="6" t="s">
        <v>475</v>
      </c>
      <c r="C156" s="7" t="s">
        <v>1114</v>
      </c>
      <c r="D156" s="7" t="s">
        <v>1317</v>
      </c>
      <c r="E156" s="6" t="s">
        <v>1301</v>
      </c>
      <c r="F156" s="10">
        <v>0</v>
      </c>
      <c r="G156" s="10">
        <v>39173</v>
      </c>
      <c r="H156" s="10">
        <v>39173</v>
      </c>
      <c r="I156" s="7" t="s">
        <v>1302</v>
      </c>
    </row>
    <row r="157" spans="1:9" ht="42" x14ac:dyDescent="0.15">
      <c r="A157" s="6" t="s">
        <v>116</v>
      </c>
      <c r="B157" s="6" t="s">
        <v>475</v>
      </c>
      <c r="C157" s="7" t="s">
        <v>1307</v>
      </c>
      <c r="D157" s="7" t="s">
        <v>1317</v>
      </c>
      <c r="E157" s="6" t="s">
        <v>1301</v>
      </c>
      <c r="F157" s="10">
        <v>0</v>
      </c>
      <c r="G157" s="10">
        <v>34398</v>
      </c>
      <c r="H157" s="10">
        <v>34398</v>
      </c>
      <c r="I157" s="7" t="s">
        <v>1302</v>
      </c>
    </row>
    <row r="158" spans="1:9" ht="42" x14ac:dyDescent="0.15">
      <c r="A158" s="6" t="s">
        <v>116</v>
      </c>
      <c r="B158" s="6" t="s">
        <v>475</v>
      </c>
      <c r="C158" s="7" t="s">
        <v>1308</v>
      </c>
      <c r="D158" s="7" t="s">
        <v>1317</v>
      </c>
      <c r="E158" s="6" t="s">
        <v>1301</v>
      </c>
      <c r="F158" s="10">
        <v>0</v>
      </c>
      <c r="G158" s="10">
        <v>11460</v>
      </c>
      <c r="H158" s="10">
        <v>11460</v>
      </c>
      <c r="I158" s="7" t="s">
        <v>1302</v>
      </c>
    </row>
    <row r="159" spans="1:9" ht="31.5" x14ac:dyDescent="0.15">
      <c r="A159" s="6" t="s">
        <v>116</v>
      </c>
      <c r="B159" s="6" t="s">
        <v>475</v>
      </c>
      <c r="C159" s="7" t="s">
        <v>1097</v>
      </c>
      <c r="D159" s="7" t="s">
        <v>1317</v>
      </c>
      <c r="E159" s="6" t="s">
        <v>1301</v>
      </c>
      <c r="F159" s="10">
        <v>0</v>
      </c>
      <c r="G159" s="10">
        <v>988</v>
      </c>
      <c r="H159" s="10">
        <v>988</v>
      </c>
      <c r="I159" s="7" t="s">
        <v>1302</v>
      </c>
    </row>
    <row r="160" spans="1:9" ht="42" x14ac:dyDescent="0.15">
      <c r="A160" s="6" t="s">
        <v>116</v>
      </c>
      <c r="B160" s="6" t="s">
        <v>475</v>
      </c>
      <c r="C160" s="7" t="s">
        <v>1086</v>
      </c>
      <c r="D160" s="7" t="s">
        <v>1317</v>
      </c>
      <c r="E160" s="6" t="s">
        <v>1301</v>
      </c>
      <c r="F160" s="10">
        <v>0</v>
      </c>
      <c r="G160" s="10">
        <v>14291</v>
      </c>
      <c r="H160" s="10">
        <v>14291</v>
      </c>
      <c r="I160" s="7" t="s">
        <v>1302</v>
      </c>
    </row>
    <row r="161" spans="1:9" ht="31.5" x14ac:dyDescent="0.15">
      <c r="A161" s="6" t="s">
        <v>116</v>
      </c>
      <c r="B161" s="6" t="s">
        <v>475</v>
      </c>
      <c r="C161" s="7" t="s">
        <v>1309</v>
      </c>
      <c r="D161" s="7" t="s">
        <v>1317</v>
      </c>
      <c r="E161" s="6" t="s">
        <v>1301</v>
      </c>
      <c r="F161" s="10">
        <v>0</v>
      </c>
      <c r="G161" s="10">
        <v>19730</v>
      </c>
      <c r="H161" s="10">
        <v>19730</v>
      </c>
      <c r="I161" s="7" t="s">
        <v>1302</v>
      </c>
    </row>
    <row r="162" spans="1:9" ht="42" x14ac:dyDescent="0.15">
      <c r="A162" s="6" t="s">
        <v>116</v>
      </c>
      <c r="B162" s="6" t="s">
        <v>475</v>
      </c>
      <c r="C162" s="7" t="s">
        <v>1310</v>
      </c>
      <c r="D162" s="7" t="s">
        <v>1317</v>
      </c>
      <c r="E162" s="6" t="s">
        <v>1301</v>
      </c>
      <c r="F162" s="10">
        <v>808220</v>
      </c>
      <c r="G162" s="10">
        <v>0</v>
      </c>
      <c r="H162" s="10">
        <v>-808220</v>
      </c>
      <c r="I162" s="7" t="s">
        <v>1302</v>
      </c>
    </row>
    <row r="163" spans="1:9" ht="52.5" x14ac:dyDescent="0.15">
      <c r="A163" s="6" t="s">
        <v>116</v>
      </c>
      <c r="B163" s="6" t="s">
        <v>475</v>
      </c>
      <c r="C163" s="7" t="s">
        <v>1087</v>
      </c>
      <c r="D163" s="7" t="s">
        <v>1317</v>
      </c>
      <c r="E163" s="6" t="s">
        <v>1301</v>
      </c>
      <c r="F163" s="10">
        <v>0</v>
      </c>
      <c r="G163" s="10">
        <v>42892</v>
      </c>
      <c r="H163" s="10">
        <v>42892</v>
      </c>
      <c r="I163" s="7" t="s">
        <v>1302</v>
      </c>
    </row>
    <row r="164" spans="1:9" ht="42" x14ac:dyDescent="0.15">
      <c r="A164" s="6" t="s">
        <v>116</v>
      </c>
      <c r="B164" s="6" t="s">
        <v>475</v>
      </c>
      <c r="C164" s="7" t="s">
        <v>1083</v>
      </c>
      <c r="D164" s="7" t="s">
        <v>1317</v>
      </c>
      <c r="E164" s="6" t="s">
        <v>1301</v>
      </c>
      <c r="F164" s="10">
        <v>0</v>
      </c>
      <c r="G164" s="10">
        <v>43728</v>
      </c>
      <c r="H164" s="10">
        <v>43728</v>
      </c>
      <c r="I164" s="7" t="s">
        <v>1302</v>
      </c>
    </row>
    <row r="165" spans="1:9" ht="52.5" x14ac:dyDescent="0.15">
      <c r="A165" s="6" t="s">
        <v>116</v>
      </c>
      <c r="B165" s="6" t="s">
        <v>475</v>
      </c>
      <c r="C165" s="7" t="s">
        <v>1090</v>
      </c>
      <c r="D165" s="7" t="s">
        <v>1317</v>
      </c>
      <c r="E165" s="6" t="s">
        <v>1301</v>
      </c>
      <c r="F165" s="10">
        <v>0</v>
      </c>
      <c r="G165" s="10">
        <v>47470</v>
      </c>
      <c r="H165" s="10">
        <v>47470</v>
      </c>
      <c r="I165" s="7" t="s">
        <v>1302</v>
      </c>
    </row>
    <row r="166" spans="1:9" ht="52.5" x14ac:dyDescent="0.15">
      <c r="A166" s="6" t="s">
        <v>116</v>
      </c>
      <c r="B166" s="6" t="s">
        <v>475</v>
      </c>
      <c r="C166" s="7" t="s">
        <v>1077</v>
      </c>
      <c r="D166" s="7" t="s">
        <v>1317</v>
      </c>
      <c r="E166" s="6" t="s">
        <v>1301</v>
      </c>
      <c r="F166" s="10">
        <v>0</v>
      </c>
      <c r="G166" s="10">
        <v>42892</v>
      </c>
      <c r="H166" s="10">
        <v>42892</v>
      </c>
      <c r="I166" s="7" t="s">
        <v>1302</v>
      </c>
    </row>
    <row r="167" spans="1:9" ht="42" x14ac:dyDescent="0.15">
      <c r="A167" s="6" t="s">
        <v>116</v>
      </c>
      <c r="B167" s="6" t="s">
        <v>475</v>
      </c>
      <c r="C167" s="7" t="s">
        <v>1303</v>
      </c>
      <c r="D167" s="7" t="s">
        <v>1317</v>
      </c>
      <c r="E167" s="6" t="s">
        <v>1301</v>
      </c>
      <c r="F167" s="10">
        <v>0</v>
      </c>
      <c r="G167" s="10">
        <v>2315</v>
      </c>
      <c r="H167" s="10">
        <v>2315</v>
      </c>
      <c r="I167" s="7" t="s">
        <v>1302</v>
      </c>
    </row>
    <row r="168" spans="1:9" ht="52.5" x14ac:dyDescent="0.15">
      <c r="A168" s="6" t="s">
        <v>116</v>
      </c>
      <c r="B168" s="6" t="s">
        <v>475</v>
      </c>
      <c r="C168" s="7" t="s">
        <v>1091</v>
      </c>
      <c r="D168" s="7" t="s">
        <v>1317</v>
      </c>
      <c r="E168" s="6" t="s">
        <v>1301</v>
      </c>
      <c r="F168" s="10">
        <v>30278</v>
      </c>
      <c r="G168" s="10">
        <v>73386</v>
      </c>
      <c r="H168" s="10">
        <v>43108</v>
      </c>
      <c r="I168" s="7" t="s">
        <v>1302</v>
      </c>
    </row>
    <row r="169" spans="1:9" ht="31.5" x14ac:dyDescent="0.15">
      <c r="A169" s="6" t="s">
        <v>116</v>
      </c>
      <c r="B169" s="6" t="s">
        <v>475</v>
      </c>
      <c r="C169" s="7" t="s">
        <v>1311</v>
      </c>
      <c r="D169" s="7" t="s">
        <v>1317</v>
      </c>
      <c r="E169" s="6" t="s">
        <v>1301</v>
      </c>
      <c r="F169" s="10">
        <v>65854.559999999998</v>
      </c>
      <c r="G169" s="10">
        <v>143288.56</v>
      </c>
      <c r="H169" s="10">
        <v>77434</v>
      </c>
      <c r="I169" s="7" t="s">
        <v>1302</v>
      </c>
    </row>
    <row r="170" spans="1:9" ht="42" x14ac:dyDescent="0.15">
      <c r="A170" s="6" t="s">
        <v>116</v>
      </c>
      <c r="B170" s="6" t="s">
        <v>475</v>
      </c>
      <c r="C170" s="7" t="s">
        <v>1112</v>
      </c>
      <c r="D170" s="7" t="s">
        <v>1317</v>
      </c>
      <c r="E170" s="6" t="s">
        <v>1301</v>
      </c>
      <c r="F170" s="10">
        <v>114579.81</v>
      </c>
      <c r="G170" s="10">
        <v>171762.81</v>
      </c>
      <c r="H170" s="10">
        <v>57183</v>
      </c>
      <c r="I170" s="7" t="s">
        <v>1302</v>
      </c>
    </row>
    <row r="171" spans="1:9" ht="31.5" x14ac:dyDescent="0.15">
      <c r="A171" s="6" t="s">
        <v>147</v>
      </c>
      <c r="B171" s="6" t="s">
        <v>373</v>
      </c>
      <c r="C171" s="7" t="s">
        <v>1311</v>
      </c>
      <c r="D171" s="7" t="s">
        <v>1318</v>
      </c>
      <c r="E171" s="6" t="s">
        <v>1301</v>
      </c>
      <c r="F171" s="10">
        <v>1646.36</v>
      </c>
      <c r="G171" s="10">
        <v>3046.36</v>
      </c>
      <c r="H171" s="10">
        <v>1400</v>
      </c>
      <c r="I171" s="7" t="s">
        <v>1302</v>
      </c>
    </row>
    <row r="172" spans="1:9" ht="42" x14ac:dyDescent="0.15">
      <c r="A172" s="6" t="s">
        <v>147</v>
      </c>
      <c r="B172" s="6" t="s">
        <v>373</v>
      </c>
      <c r="C172" s="7" t="s">
        <v>1310</v>
      </c>
      <c r="D172" s="7" t="s">
        <v>1318</v>
      </c>
      <c r="E172" s="6" t="s">
        <v>1301</v>
      </c>
      <c r="F172" s="10">
        <v>1400</v>
      </c>
      <c r="G172" s="10">
        <v>0</v>
      </c>
      <c r="H172" s="10">
        <v>-1400</v>
      </c>
      <c r="I172" s="7" t="s">
        <v>1302</v>
      </c>
    </row>
    <row r="173" spans="1:9" ht="31.5" x14ac:dyDescent="0.15">
      <c r="A173" s="6" t="s">
        <v>147</v>
      </c>
      <c r="B173" s="6" t="s">
        <v>373</v>
      </c>
      <c r="C173" s="7" t="s">
        <v>1311</v>
      </c>
      <c r="D173" s="7" t="s">
        <v>1319</v>
      </c>
      <c r="E173" s="6" t="s">
        <v>1301</v>
      </c>
      <c r="F173" s="10">
        <v>0</v>
      </c>
      <c r="G173" s="10">
        <v>1600</v>
      </c>
      <c r="H173" s="10">
        <v>1600</v>
      </c>
      <c r="I173" s="7" t="s">
        <v>1302</v>
      </c>
    </row>
    <row r="174" spans="1:9" ht="42" x14ac:dyDescent="0.15">
      <c r="A174" s="6" t="s">
        <v>147</v>
      </c>
      <c r="B174" s="6" t="s">
        <v>373</v>
      </c>
      <c r="C174" s="7" t="s">
        <v>1310</v>
      </c>
      <c r="D174" s="7" t="s">
        <v>1319</v>
      </c>
      <c r="E174" s="6" t="s">
        <v>1301</v>
      </c>
      <c r="F174" s="10">
        <v>1600</v>
      </c>
      <c r="G174" s="10">
        <v>0</v>
      </c>
      <c r="H174" s="10">
        <v>-1600</v>
      </c>
      <c r="I174" s="7" t="s">
        <v>1302</v>
      </c>
    </row>
    <row r="175" spans="1:9" ht="42" x14ac:dyDescent="0.15">
      <c r="A175" s="6" t="s">
        <v>171</v>
      </c>
      <c r="B175" s="6" t="s">
        <v>373</v>
      </c>
      <c r="C175" s="7" t="s">
        <v>1112</v>
      </c>
      <c r="D175" s="7" t="s">
        <v>1320</v>
      </c>
      <c r="E175" s="6" t="s">
        <v>1301</v>
      </c>
      <c r="F175" s="10">
        <v>873101.68</v>
      </c>
      <c r="G175" s="10">
        <v>1362831.68</v>
      </c>
      <c r="H175" s="10">
        <v>489730</v>
      </c>
      <c r="I175" s="7" t="s">
        <v>1302</v>
      </c>
    </row>
    <row r="176" spans="1:9" ht="42" x14ac:dyDescent="0.15">
      <c r="A176" s="6" t="s">
        <v>171</v>
      </c>
      <c r="B176" s="6" t="s">
        <v>373</v>
      </c>
      <c r="C176" s="7" t="s">
        <v>1303</v>
      </c>
      <c r="D176" s="7" t="s">
        <v>1320</v>
      </c>
      <c r="E176" s="6" t="s">
        <v>1301</v>
      </c>
      <c r="F176" s="10">
        <v>0</v>
      </c>
      <c r="G176" s="10">
        <v>6952.66</v>
      </c>
      <c r="H176" s="10">
        <v>6952.66</v>
      </c>
      <c r="I176" s="7" t="s">
        <v>1302</v>
      </c>
    </row>
    <row r="177" spans="1:9" ht="31.5" x14ac:dyDescent="0.15">
      <c r="A177" s="6" t="s">
        <v>171</v>
      </c>
      <c r="B177" s="6" t="s">
        <v>373</v>
      </c>
      <c r="C177" s="7" t="s">
        <v>1311</v>
      </c>
      <c r="D177" s="7" t="s">
        <v>1320</v>
      </c>
      <c r="E177" s="6" t="s">
        <v>1301</v>
      </c>
      <c r="F177" s="10">
        <v>417116.35</v>
      </c>
      <c r="G177" s="10">
        <v>1080280.3500000001</v>
      </c>
      <c r="H177" s="10">
        <v>663164</v>
      </c>
      <c r="I177" s="7" t="s">
        <v>1302</v>
      </c>
    </row>
    <row r="178" spans="1:9" ht="31.5" x14ac:dyDescent="0.15">
      <c r="A178" s="6" t="s">
        <v>171</v>
      </c>
      <c r="B178" s="6" t="s">
        <v>373</v>
      </c>
      <c r="C178" s="7" t="s">
        <v>1304</v>
      </c>
      <c r="D178" s="7" t="s">
        <v>1320</v>
      </c>
      <c r="E178" s="6" t="s">
        <v>1301</v>
      </c>
      <c r="F178" s="10">
        <v>0</v>
      </c>
      <c r="G178" s="10">
        <v>7622</v>
      </c>
      <c r="H178" s="10">
        <v>7622</v>
      </c>
      <c r="I178" s="7" t="s">
        <v>1302</v>
      </c>
    </row>
    <row r="179" spans="1:9" ht="42" x14ac:dyDescent="0.15">
      <c r="A179" s="6" t="s">
        <v>171</v>
      </c>
      <c r="B179" s="6" t="s">
        <v>373</v>
      </c>
      <c r="C179" s="7" t="s">
        <v>1093</v>
      </c>
      <c r="D179" s="7" t="s">
        <v>1320</v>
      </c>
      <c r="E179" s="6" t="s">
        <v>1301</v>
      </c>
      <c r="F179" s="10">
        <v>0</v>
      </c>
      <c r="G179" s="10">
        <v>367334</v>
      </c>
      <c r="H179" s="10">
        <v>367334</v>
      </c>
      <c r="I179" s="7" t="s">
        <v>1302</v>
      </c>
    </row>
    <row r="180" spans="1:9" ht="52.5" x14ac:dyDescent="0.15">
      <c r="A180" s="6" t="s">
        <v>171</v>
      </c>
      <c r="B180" s="6" t="s">
        <v>373</v>
      </c>
      <c r="C180" s="7" t="s">
        <v>1305</v>
      </c>
      <c r="D180" s="7" t="s">
        <v>1320</v>
      </c>
      <c r="E180" s="6" t="s">
        <v>1301</v>
      </c>
      <c r="F180" s="10">
        <v>0</v>
      </c>
      <c r="G180" s="10">
        <v>542055</v>
      </c>
      <c r="H180" s="10">
        <v>542055</v>
      </c>
      <c r="I180" s="7" t="s">
        <v>1302</v>
      </c>
    </row>
    <row r="181" spans="1:9" ht="63" x14ac:dyDescent="0.15">
      <c r="A181" s="6" t="s">
        <v>171</v>
      </c>
      <c r="B181" s="6" t="s">
        <v>373</v>
      </c>
      <c r="C181" s="7" t="s">
        <v>1073</v>
      </c>
      <c r="D181" s="7" t="s">
        <v>1320</v>
      </c>
      <c r="E181" s="6" t="s">
        <v>1301</v>
      </c>
      <c r="F181" s="10">
        <v>0</v>
      </c>
      <c r="G181" s="10">
        <v>489730</v>
      </c>
      <c r="H181" s="10">
        <v>489730</v>
      </c>
      <c r="I181" s="7" t="s">
        <v>1302</v>
      </c>
    </row>
    <row r="182" spans="1:9" ht="42" x14ac:dyDescent="0.15">
      <c r="A182" s="6" t="s">
        <v>171</v>
      </c>
      <c r="B182" s="6" t="s">
        <v>373</v>
      </c>
      <c r="C182" s="7" t="s">
        <v>1088</v>
      </c>
      <c r="D182" s="7" t="s">
        <v>1320</v>
      </c>
      <c r="E182" s="6" t="s">
        <v>1301</v>
      </c>
      <c r="F182" s="10">
        <v>0</v>
      </c>
      <c r="G182" s="10">
        <v>596986.22</v>
      </c>
      <c r="H182" s="10">
        <v>596986.22</v>
      </c>
      <c r="I182" s="7" t="s">
        <v>1302</v>
      </c>
    </row>
    <row r="183" spans="1:9" ht="42" x14ac:dyDescent="0.15">
      <c r="A183" s="6" t="s">
        <v>171</v>
      </c>
      <c r="B183" s="6" t="s">
        <v>373</v>
      </c>
      <c r="C183" s="7" t="s">
        <v>1082</v>
      </c>
      <c r="D183" s="7" t="s">
        <v>1320</v>
      </c>
      <c r="E183" s="6" t="s">
        <v>1301</v>
      </c>
      <c r="F183" s="10">
        <v>0</v>
      </c>
      <c r="G183" s="10">
        <v>596135</v>
      </c>
      <c r="H183" s="10">
        <v>596135</v>
      </c>
      <c r="I183" s="7" t="s">
        <v>1302</v>
      </c>
    </row>
    <row r="184" spans="1:9" ht="42" x14ac:dyDescent="0.15">
      <c r="A184" s="6" t="s">
        <v>171</v>
      </c>
      <c r="B184" s="6" t="s">
        <v>373</v>
      </c>
      <c r="C184" s="7" t="s">
        <v>1079</v>
      </c>
      <c r="D184" s="7" t="s">
        <v>1320</v>
      </c>
      <c r="E184" s="6" t="s">
        <v>1301</v>
      </c>
      <c r="F184" s="10">
        <v>0</v>
      </c>
      <c r="G184" s="10">
        <v>195427</v>
      </c>
      <c r="H184" s="10">
        <v>195427</v>
      </c>
      <c r="I184" s="7" t="s">
        <v>1302</v>
      </c>
    </row>
    <row r="185" spans="1:9" ht="52.5" x14ac:dyDescent="0.15">
      <c r="A185" s="6" t="s">
        <v>171</v>
      </c>
      <c r="B185" s="6" t="s">
        <v>373</v>
      </c>
      <c r="C185" s="7" t="s">
        <v>1084</v>
      </c>
      <c r="D185" s="7" t="s">
        <v>1320</v>
      </c>
      <c r="E185" s="6" t="s">
        <v>1301</v>
      </c>
      <c r="F185" s="10">
        <v>0</v>
      </c>
      <c r="G185" s="10">
        <v>132240</v>
      </c>
      <c r="H185" s="10">
        <v>132240</v>
      </c>
      <c r="I185" s="7" t="s">
        <v>1302</v>
      </c>
    </row>
    <row r="186" spans="1:9" ht="42" x14ac:dyDescent="0.15">
      <c r="A186" s="6" t="s">
        <v>171</v>
      </c>
      <c r="B186" s="6" t="s">
        <v>373</v>
      </c>
      <c r="C186" s="7" t="s">
        <v>1114</v>
      </c>
      <c r="D186" s="7" t="s">
        <v>1320</v>
      </c>
      <c r="E186" s="6" t="s">
        <v>1301</v>
      </c>
      <c r="F186" s="10">
        <v>0</v>
      </c>
      <c r="G186" s="10">
        <v>335485</v>
      </c>
      <c r="H186" s="10">
        <v>335485</v>
      </c>
      <c r="I186" s="7" t="s">
        <v>1302</v>
      </c>
    </row>
    <row r="187" spans="1:9" ht="42" x14ac:dyDescent="0.15">
      <c r="A187" s="6" t="s">
        <v>171</v>
      </c>
      <c r="B187" s="6" t="s">
        <v>373</v>
      </c>
      <c r="C187" s="7" t="s">
        <v>1307</v>
      </c>
      <c r="D187" s="7" t="s">
        <v>1320</v>
      </c>
      <c r="E187" s="6" t="s">
        <v>1301</v>
      </c>
      <c r="F187" s="10">
        <v>0</v>
      </c>
      <c r="G187" s="10">
        <v>294595</v>
      </c>
      <c r="H187" s="10">
        <v>294595</v>
      </c>
      <c r="I187" s="7" t="s">
        <v>1302</v>
      </c>
    </row>
    <row r="188" spans="1:9" ht="42" x14ac:dyDescent="0.15">
      <c r="A188" s="6" t="s">
        <v>171</v>
      </c>
      <c r="B188" s="6" t="s">
        <v>373</v>
      </c>
      <c r="C188" s="7" t="s">
        <v>1308</v>
      </c>
      <c r="D188" s="7" t="s">
        <v>1320</v>
      </c>
      <c r="E188" s="6" t="s">
        <v>1301</v>
      </c>
      <c r="F188" s="10">
        <v>0</v>
      </c>
      <c r="G188" s="10">
        <v>98159</v>
      </c>
      <c r="H188" s="10">
        <v>98159</v>
      </c>
      <c r="I188" s="7" t="s">
        <v>1302</v>
      </c>
    </row>
    <row r="189" spans="1:9" ht="31.5" x14ac:dyDescent="0.15">
      <c r="A189" s="6" t="s">
        <v>171</v>
      </c>
      <c r="B189" s="6" t="s">
        <v>373</v>
      </c>
      <c r="C189" s="7" t="s">
        <v>1097</v>
      </c>
      <c r="D189" s="7" t="s">
        <v>1320</v>
      </c>
      <c r="E189" s="6" t="s">
        <v>1301</v>
      </c>
      <c r="F189" s="10">
        <v>0</v>
      </c>
      <c r="G189" s="10">
        <v>8459</v>
      </c>
      <c r="H189" s="10">
        <v>8459</v>
      </c>
      <c r="I189" s="7" t="s">
        <v>1302</v>
      </c>
    </row>
    <row r="190" spans="1:9" ht="42" x14ac:dyDescent="0.15">
      <c r="A190" s="6" t="s">
        <v>171</v>
      </c>
      <c r="B190" s="6" t="s">
        <v>373</v>
      </c>
      <c r="C190" s="7" t="s">
        <v>1086</v>
      </c>
      <c r="D190" s="7" t="s">
        <v>1320</v>
      </c>
      <c r="E190" s="6" t="s">
        <v>1301</v>
      </c>
      <c r="F190" s="10">
        <v>0</v>
      </c>
      <c r="G190" s="10">
        <v>122396</v>
      </c>
      <c r="H190" s="10">
        <v>122396</v>
      </c>
      <c r="I190" s="7" t="s">
        <v>1302</v>
      </c>
    </row>
    <row r="191" spans="1:9" ht="31.5" x14ac:dyDescent="0.15">
      <c r="A191" s="6" t="s">
        <v>171</v>
      </c>
      <c r="B191" s="6" t="s">
        <v>373</v>
      </c>
      <c r="C191" s="7" t="s">
        <v>1309</v>
      </c>
      <c r="D191" s="7" t="s">
        <v>1320</v>
      </c>
      <c r="E191" s="6" t="s">
        <v>1301</v>
      </c>
      <c r="F191" s="10">
        <v>0</v>
      </c>
      <c r="G191" s="10">
        <v>27901.03</v>
      </c>
      <c r="H191" s="10">
        <v>27901.03</v>
      </c>
      <c r="I191" s="7" t="s">
        <v>1302</v>
      </c>
    </row>
    <row r="192" spans="1:9" ht="42" x14ac:dyDescent="0.15">
      <c r="A192" s="6" t="s">
        <v>171</v>
      </c>
      <c r="B192" s="6" t="s">
        <v>373</v>
      </c>
      <c r="C192" s="7" t="s">
        <v>1310</v>
      </c>
      <c r="D192" s="7" t="s">
        <v>1320</v>
      </c>
      <c r="E192" s="6" t="s">
        <v>1301</v>
      </c>
      <c r="F192" s="10">
        <v>7013214.2199999997</v>
      </c>
      <c r="G192" s="10">
        <v>0</v>
      </c>
      <c r="H192" s="10">
        <v>-7013214.2199999997</v>
      </c>
      <c r="I192" s="7" t="s">
        <v>1302</v>
      </c>
    </row>
    <row r="193" spans="1:9" ht="52.5" x14ac:dyDescent="0.15">
      <c r="A193" s="6" t="s">
        <v>171</v>
      </c>
      <c r="B193" s="6" t="s">
        <v>373</v>
      </c>
      <c r="C193" s="7" t="s">
        <v>1087</v>
      </c>
      <c r="D193" s="7" t="s">
        <v>1320</v>
      </c>
      <c r="E193" s="6" t="s">
        <v>1301</v>
      </c>
      <c r="F193" s="10">
        <v>0</v>
      </c>
      <c r="G193" s="10">
        <v>521282.31</v>
      </c>
      <c r="H193" s="10">
        <v>521282.31</v>
      </c>
      <c r="I193" s="7" t="s">
        <v>1302</v>
      </c>
    </row>
    <row r="194" spans="1:9" ht="42" x14ac:dyDescent="0.15">
      <c r="A194" s="6" t="s">
        <v>171</v>
      </c>
      <c r="B194" s="6" t="s">
        <v>373</v>
      </c>
      <c r="C194" s="7" t="s">
        <v>1083</v>
      </c>
      <c r="D194" s="7" t="s">
        <v>1320</v>
      </c>
      <c r="E194" s="6" t="s">
        <v>1301</v>
      </c>
      <c r="F194" s="10">
        <v>0</v>
      </c>
      <c r="G194" s="10">
        <v>374500</v>
      </c>
      <c r="H194" s="10">
        <v>374500</v>
      </c>
      <c r="I194" s="7" t="s">
        <v>1302</v>
      </c>
    </row>
    <row r="195" spans="1:9" ht="52.5" x14ac:dyDescent="0.15">
      <c r="A195" s="6" t="s">
        <v>171</v>
      </c>
      <c r="B195" s="6" t="s">
        <v>373</v>
      </c>
      <c r="C195" s="7" t="s">
        <v>1090</v>
      </c>
      <c r="D195" s="7" t="s">
        <v>1320</v>
      </c>
      <c r="E195" s="6" t="s">
        <v>1301</v>
      </c>
      <c r="F195" s="10">
        <v>0</v>
      </c>
      <c r="G195" s="10">
        <v>406541</v>
      </c>
      <c r="H195" s="10">
        <v>406541</v>
      </c>
      <c r="I195" s="7" t="s">
        <v>1302</v>
      </c>
    </row>
    <row r="196" spans="1:9" ht="52.5" x14ac:dyDescent="0.15">
      <c r="A196" s="6" t="s">
        <v>171</v>
      </c>
      <c r="B196" s="6" t="s">
        <v>373</v>
      </c>
      <c r="C196" s="7" t="s">
        <v>1077</v>
      </c>
      <c r="D196" s="7" t="s">
        <v>1320</v>
      </c>
      <c r="E196" s="6" t="s">
        <v>1301</v>
      </c>
      <c r="F196" s="10">
        <v>0</v>
      </c>
      <c r="G196" s="10">
        <v>367334</v>
      </c>
      <c r="H196" s="10">
        <v>367334</v>
      </c>
      <c r="I196" s="7" t="s">
        <v>1302</v>
      </c>
    </row>
    <row r="197" spans="1:9" ht="52.5" x14ac:dyDescent="0.15">
      <c r="A197" s="6" t="s">
        <v>171</v>
      </c>
      <c r="B197" s="6" t="s">
        <v>373</v>
      </c>
      <c r="C197" s="7" t="s">
        <v>1091</v>
      </c>
      <c r="D197" s="7" t="s">
        <v>1320</v>
      </c>
      <c r="E197" s="6" t="s">
        <v>1301</v>
      </c>
      <c r="F197" s="10">
        <v>1256715.3</v>
      </c>
      <c r="G197" s="10">
        <v>1625901.3</v>
      </c>
      <c r="H197" s="10">
        <v>369186</v>
      </c>
      <c r="I197" s="7" t="s">
        <v>1302</v>
      </c>
    </row>
    <row r="198" spans="1:9" ht="52.5" x14ac:dyDescent="0.15">
      <c r="A198" s="6" t="s">
        <v>171</v>
      </c>
      <c r="B198" s="6" t="s">
        <v>469</v>
      </c>
      <c r="C198" s="7" t="s">
        <v>1091</v>
      </c>
      <c r="D198" s="7" t="s">
        <v>1321</v>
      </c>
      <c r="E198" s="6" t="s">
        <v>1301</v>
      </c>
      <c r="F198" s="10">
        <v>147239.29</v>
      </c>
      <c r="G198" s="10">
        <v>191698.29</v>
      </c>
      <c r="H198" s="10">
        <v>44459</v>
      </c>
      <c r="I198" s="7" t="s">
        <v>1302</v>
      </c>
    </row>
    <row r="199" spans="1:9" ht="52.5" x14ac:dyDescent="0.15">
      <c r="A199" s="6" t="s">
        <v>171</v>
      </c>
      <c r="B199" s="6" t="s">
        <v>469</v>
      </c>
      <c r="C199" s="7" t="s">
        <v>1077</v>
      </c>
      <c r="D199" s="7" t="s">
        <v>1321</v>
      </c>
      <c r="E199" s="6" t="s">
        <v>1301</v>
      </c>
      <c r="F199" s="10">
        <v>0</v>
      </c>
      <c r="G199" s="10">
        <v>44236</v>
      </c>
      <c r="H199" s="10">
        <v>44236</v>
      </c>
      <c r="I199" s="7" t="s">
        <v>1302</v>
      </c>
    </row>
    <row r="200" spans="1:9" ht="42" x14ac:dyDescent="0.15">
      <c r="A200" s="6" t="s">
        <v>171</v>
      </c>
      <c r="B200" s="6" t="s">
        <v>469</v>
      </c>
      <c r="C200" s="7" t="s">
        <v>1112</v>
      </c>
      <c r="D200" s="7" t="s">
        <v>1321</v>
      </c>
      <c r="E200" s="6" t="s">
        <v>1301</v>
      </c>
      <c r="F200" s="10">
        <v>102294.35</v>
      </c>
      <c r="G200" s="10">
        <v>161270.35</v>
      </c>
      <c r="H200" s="10">
        <v>58976</v>
      </c>
      <c r="I200" s="7" t="s">
        <v>1302</v>
      </c>
    </row>
    <row r="201" spans="1:9" ht="31.5" x14ac:dyDescent="0.15">
      <c r="A201" s="6" t="s">
        <v>171</v>
      </c>
      <c r="B201" s="6" t="s">
        <v>469</v>
      </c>
      <c r="C201" s="7" t="s">
        <v>1304</v>
      </c>
      <c r="D201" s="7" t="s">
        <v>1321</v>
      </c>
      <c r="E201" s="6" t="s">
        <v>1301</v>
      </c>
      <c r="F201" s="10">
        <v>917</v>
      </c>
      <c r="G201" s="10">
        <v>917</v>
      </c>
      <c r="H201" s="10">
        <v>0</v>
      </c>
      <c r="I201" s="7" t="s">
        <v>1302</v>
      </c>
    </row>
    <row r="202" spans="1:9" ht="31.5" x14ac:dyDescent="0.15">
      <c r="A202" s="6" t="s">
        <v>171</v>
      </c>
      <c r="B202" s="6" t="s">
        <v>469</v>
      </c>
      <c r="C202" s="7" t="s">
        <v>1304</v>
      </c>
      <c r="D202" s="7" t="s">
        <v>1321</v>
      </c>
      <c r="E202" s="6" t="s">
        <v>1301</v>
      </c>
      <c r="F202" s="10">
        <v>0</v>
      </c>
      <c r="G202" s="10">
        <v>917</v>
      </c>
      <c r="H202" s="10">
        <v>917</v>
      </c>
      <c r="I202" s="7" t="s">
        <v>1302</v>
      </c>
    </row>
    <row r="203" spans="1:9" ht="42" x14ac:dyDescent="0.15">
      <c r="A203" s="6" t="s">
        <v>171</v>
      </c>
      <c r="B203" s="6" t="s">
        <v>469</v>
      </c>
      <c r="C203" s="7" t="s">
        <v>1093</v>
      </c>
      <c r="D203" s="7" t="s">
        <v>1321</v>
      </c>
      <c r="E203" s="6" t="s">
        <v>1301</v>
      </c>
      <c r="F203" s="10">
        <v>0</v>
      </c>
      <c r="G203" s="10">
        <v>44236</v>
      </c>
      <c r="H203" s="10">
        <v>44236</v>
      </c>
      <c r="I203" s="7" t="s">
        <v>1302</v>
      </c>
    </row>
    <row r="204" spans="1:9" ht="52.5" x14ac:dyDescent="0.15">
      <c r="A204" s="6" t="s">
        <v>171</v>
      </c>
      <c r="B204" s="6" t="s">
        <v>469</v>
      </c>
      <c r="C204" s="7" t="s">
        <v>1305</v>
      </c>
      <c r="D204" s="7" t="s">
        <v>1321</v>
      </c>
      <c r="E204" s="6" t="s">
        <v>1301</v>
      </c>
      <c r="F204" s="10">
        <v>0</v>
      </c>
      <c r="G204" s="10">
        <v>65277</v>
      </c>
      <c r="H204" s="10">
        <v>65277</v>
      </c>
      <c r="I204" s="7" t="s">
        <v>1302</v>
      </c>
    </row>
    <row r="205" spans="1:9" ht="63" x14ac:dyDescent="0.15">
      <c r="A205" s="6" t="s">
        <v>171</v>
      </c>
      <c r="B205" s="6" t="s">
        <v>469</v>
      </c>
      <c r="C205" s="7" t="s">
        <v>1073</v>
      </c>
      <c r="D205" s="7" t="s">
        <v>1321</v>
      </c>
      <c r="E205" s="6" t="s">
        <v>1301</v>
      </c>
      <c r="F205" s="10">
        <v>0</v>
      </c>
      <c r="G205" s="10">
        <v>58976</v>
      </c>
      <c r="H205" s="10">
        <v>58976</v>
      </c>
      <c r="I205" s="7" t="s">
        <v>1302</v>
      </c>
    </row>
    <row r="206" spans="1:9" ht="42" x14ac:dyDescent="0.15">
      <c r="A206" s="6" t="s">
        <v>171</v>
      </c>
      <c r="B206" s="6" t="s">
        <v>469</v>
      </c>
      <c r="C206" s="7" t="s">
        <v>1088</v>
      </c>
      <c r="D206" s="7" t="s">
        <v>1321</v>
      </c>
      <c r="E206" s="6" t="s">
        <v>1301</v>
      </c>
      <c r="F206" s="10">
        <v>0</v>
      </c>
      <c r="G206" s="10">
        <v>66696</v>
      </c>
      <c r="H206" s="10">
        <v>66696</v>
      </c>
      <c r="I206" s="7" t="s">
        <v>1302</v>
      </c>
    </row>
    <row r="207" spans="1:9" ht="42" x14ac:dyDescent="0.15">
      <c r="A207" s="6" t="s">
        <v>171</v>
      </c>
      <c r="B207" s="6" t="s">
        <v>469</v>
      </c>
      <c r="C207" s="7" t="s">
        <v>1082</v>
      </c>
      <c r="D207" s="7" t="s">
        <v>1321</v>
      </c>
      <c r="E207" s="6" t="s">
        <v>1301</v>
      </c>
      <c r="F207" s="10">
        <v>0</v>
      </c>
      <c r="G207" s="10">
        <v>56521</v>
      </c>
      <c r="H207" s="10">
        <v>56521</v>
      </c>
      <c r="I207" s="7" t="s">
        <v>1302</v>
      </c>
    </row>
    <row r="208" spans="1:9" ht="42" x14ac:dyDescent="0.15">
      <c r="A208" s="6" t="s">
        <v>171</v>
      </c>
      <c r="B208" s="6" t="s">
        <v>469</v>
      </c>
      <c r="C208" s="7" t="s">
        <v>1079</v>
      </c>
      <c r="D208" s="7" t="s">
        <v>1321</v>
      </c>
      <c r="E208" s="6" t="s">
        <v>1301</v>
      </c>
      <c r="F208" s="10">
        <v>0</v>
      </c>
      <c r="G208" s="10">
        <v>32990</v>
      </c>
      <c r="H208" s="10">
        <v>32990</v>
      </c>
      <c r="I208" s="7" t="s">
        <v>1302</v>
      </c>
    </row>
    <row r="209" spans="1:9" ht="52.5" x14ac:dyDescent="0.15">
      <c r="A209" s="6" t="s">
        <v>171</v>
      </c>
      <c r="B209" s="6" t="s">
        <v>469</v>
      </c>
      <c r="C209" s="7" t="s">
        <v>1084</v>
      </c>
      <c r="D209" s="7" t="s">
        <v>1321</v>
      </c>
      <c r="E209" s="6" t="s">
        <v>1301</v>
      </c>
      <c r="F209" s="10">
        <v>0</v>
      </c>
      <c r="G209" s="10">
        <v>15925</v>
      </c>
      <c r="H209" s="10">
        <v>15925</v>
      </c>
      <c r="I209" s="7" t="s">
        <v>1302</v>
      </c>
    </row>
    <row r="210" spans="1:9" ht="42" x14ac:dyDescent="0.15">
      <c r="A210" s="6" t="s">
        <v>171</v>
      </c>
      <c r="B210" s="6" t="s">
        <v>469</v>
      </c>
      <c r="C210" s="7" t="s">
        <v>1114</v>
      </c>
      <c r="D210" s="7" t="s">
        <v>1321</v>
      </c>
      <c r="E210" s="6" t="s">
        <v>1301</v>
      </c>
      <c r="F210" s="10">
        <v>0</v>
      </c>
      <c r="G210" s="10">
        <v>40401</v>
      </c>
      <c r="H210" s="10">
        <v>40401</v>
      </c>
      <c r="I210" s="7" t="s">
        <v>1302</v>
      </c>
    </row>
    <row r="211" spans="1:9" ht="42" x14ac:dyDescent="0.15">
      <c r="A211" s="6" t="s">
        <v>171</v>
      </c>
      <c r="B211" s="6" t="s">
        <v>469</v>
      </c>
      <c r="C211" s="7" t="s">
        <v>1307</v>
      </c>
      <c r="D211" s="7" t="s">
        <v>1321</v>
      </c>
      <c r="E211" s="6" t="s">
        <v>1301</v>
      </c>
      <c r="F211" s="10">
        <v>0</v>
      </c>
      <c r="G211" s="10">
        <v>35477</v>
      </c>
      <c r="H211" s="10">
        <v>35477</v>
      </c>
      <c r="I211" s="7" t="s">
        <v>1302</v>
      </c>
    </row>
    <row r="212" spans="1:9" ht="42" x14ac:dyDescent="0.15">
      <c r="A212" s="6" t="s">
        <v>171</v>
      </c>
      <c r="B212" s="6" t="s">
        <v>469</v>
      </c>
      <c r="C212" s="7" t="s">
        <v>1308</v>
      </c>
      <c r="D212" s="7" t="s">
        <v>1321</v>
      </c>
      <c r="E212" s="6" t="s">
        <v>1301</v>
      </c>
      <c r="F212" s="10">
        <v>0</v>
      </c>
      <c r="G212" s="10">
        <v>11821</v>
      </c>
      <c r="H212" s="10">
        <v>11821</v>
      </c>
      <c r="I212" s="7" t="s">
        <v>1302</v>
      </c>
    </row>
    <row r="213" spans="1:9" ht="31.5" x14ac:dyDescent="0.15">
      <c r="A213" s="6" t="s">
        <v>171</v>
      </c>
      <c r="B213" s="6" t="s">
        <v>469</v>
      </c>
      <c r="C213" s="7" t="s">
        <v>1097</v>
      </c>
      <c r="D213" s="7" t="s">
        <v>1321</v>
      </c>
      <c r="E213" s="6" t="s">
        <v>1301</v>
      </c>
      <c r="F213" s="10">
        <v>0</v>
      </c>
      <c r="G213" s="10">
        <v>1019</v>
      </c>
      <c r="H213" s="10">
        <v>1019</v>
      </c>
      <c r="I213" s="7" t="s">
        <v>1302</v>
      </c>
    </row>
    <row r="214" spans="1:9" ht="42" x14ac:dyDescent="0.15">
      <c r="A214" s="6" t="s">
        <v>171</v>
      </c>
      <c r="B214" s="6" t="s">
        <v>469</v>
      </c>
      <c r="C214" s="7" t="s">
        <v>1086</v>
      </c>
      <c r="D214" s="7" t="s">
        <v>1321</v>
      </c>
      <c r="E214" s="6" t="s">
        <v>1301</v>
      </c>
      <c r="F214" s="10">
        <v>0</v>
      </c>
      <c r="G214" s="10">
        <v>14740</v>
      </c>
      <c r="H214" s="10">
        <v>14740</v>
      </c>
      <c r="I214" s="7" t="s">
        <v>1302</v>
      </c>
    </row>
    <row r="215" spans="1:9" ht="31.5" x14ac:dyDescent="0.15">
      <c r="A215" s="6" t="s">
        <v>171</v>
      </c>
      <c r="B215" s="6" t="s">
        <v>469</v>
      </c>
      <c r="C215" s="7" t="s">
        <v>1309</v>
      </c>
      <c r="D215" s="7" t="s">
        <v>1321</v>
      </c>
      <c r="E215" s="6" t="s">
        <v>1301</v>
      </c>
      <c r="F215" s="10">
        <v>0</v>
      </c>
      <c r="G215" s="10">
        <v>22737</v>
      </c>
      <c r="H215" s="10">
        <v>22737</v>
      </c>
      <c r="I215" s="7" t="s">
        <v>1302</v>
      </c>
    </row>
    <row r="216" spans="1:9" ht="42" x14ac:dyDescent="0.15">
      <c r="A216" s="6" t="s">
        <v>171</v>
      </c>
      <c r="B216" s="6" t="s">
        <v>469</v>
      </c>
      <c r="C216" s="7" t="s">
        <v>1310</v>
      </c>
      <c r="D216" s="7" t="s">
        <v>1321</v>
      </c>
      <c r="E216" s="6" t="s">
        <v>1301</v>
      </c>
      <c r="F216" s="10">
        <v>833560</v>
      </c>
      <c r="G216" s="10">
        <v>0</v>
      </c>
      <c r="H216" s="10">
        <v>-833560</v>
      </c>
      <c r="I216" s="7" t="s">
        <v>1302</v>
      </c>
    </row>
    <row r="217" spans="1:9" ht="52.5" x14ac:dyDescent="0.15">
      <c r="A217" s="6" t="s">
        <v>171</v>
      </c>
      <c r="B217" s="6" t="s">
        <v>469</v>
      </c>
      <c r="C217" s="7" t="s">
        <v>1087</v>
      </c>
      <c r="D217" s="7" t="s">
        <v>1321</v>
      </c>
      <c r="E217" s="6" t="s">
        <v>1301</v>
      </c>
      <c r="F217" s="10">
        <v>0</v>
      </c>
      <c r="G217" s="10">
        <v>44236</v>
      </c>
      <c r="H217" s="10">
        <v>44236</v>
      </c>
      <c r="I217" s="7" t="s">
        <v>1302</v>
      </c>
    </row>
    <row r="218" spans="1:9" ht="42" x14ac:dyDescent="0.15">
      <c r="A218" s="6" t="s">
        <v>171</v>
      </c>
      <c r="B218" s="6" t="s">
        <v>469</v>
      </c>
      <c r="C218" s="7" t="s">
        <v>1083</v>
      </c>
      <c r="D218" s="7" t="s">
        <v>1321</v>
      </c>
      <c r="E218" s="6" t="s">
        <v>1301</v>
      </c>
      <c r="F218" s="10">
        <v>0</v>
      </c>
      <c r="G218" s="10">
        <v>45099</v>
      </c>
      <c r="H218" s="10">
        <v>45099</v>
      </c>
      <c r="I218" s="7" t="s">
        <v>1302</v>
      </c>
    </row>
    <row r="219" spans="1:9" ht="52.5" x14ac:dyDescent="0.15">
      <c r="A219" s="6" t="s">
        <v>171</v>
      </c>
      <c r="B219" s="6" t="s">
        <v>469</v>
      </c>
      <c r="C219" s="7" t="s">
        <v>1090</v>
      </c>
      <c r="D219" s="7" t="s">
        <v>1321</v>
      </c>
      <c r="E219" s="6" t="s">
        <v>1301</v>
      </c>
      <c r="F219" s="10">
        <v>0</v>
      </c>
      <c r="G219" s="10">
        <v>48958</v>
      </c>
      <c r="H219" s="10">
        <v>48958</v>
      </c>
      <c r="I219" s="7" t="s">
        <v>1302</v>
      </c>
    </row>
    <row r="220" spans="1:9" ht="31.5" x14ac:dyDescent="0.15">
      <c r="A220" s="6" t="s">
        <v>171</v>
      </c>
      <c r="B220" s="6" t="s">
        <v>469</v>
      </c>
      <c r="C220" s="7" t="s">
        <v>1311</v>
      </c>
      <c r="D220" s="7" t="s">
        <v>1321</v>
      </c>
      <c r="E220" s="6" t="s">
        <v>1301</v>
      </c>
      <c r="F220" s="10">
        <v>48870.19</v>
      </c>
      <c r="G220" s="10">
        <v>128733.19</v>
      </c>
      <c r="H220" s="10">
        <v>79863</v>
      </c>
      <c r="I220" s="7" t="s">
        <v>1302</v>
      </c>
    </row>
    <row r="221" spans="1:9" ht="42" x14ac:dyDescent="0.15">
      <c r="A221" s="6" t="s">
        <v>171</v>
      </c>
      <c r="B221" s="6" t="s">
        <v>470</v>
      </c>
      <c r="C221" s="7" t="s">
        <v>1112</v>
      </c>
      <c r="D221" s="7" t="s">
        <v>1322</v>
      </c>
      <c r="E221" s="6" t="s">
        <v>1301</v>
      </c>
      <c r="F221" s="10">
        <v>94644.54</v>
      </c>
      <c r="G221" s="10">
        <v>191915.54</v>
      </c>
      <c r="H221" s="10">
        <v>97271</v>
      </c>
      <c r="I221" s="7" t="s">
        <v>1302</v>
      </c>
    </row>
    <row r="222" spans="1:9" ht="52.5" x14ac:dyDescent="0.15">
      <c r="A222" s="6" t="s">
        <v>171</v>
      </c>
      <c r="B222" s="6" t="s">
        <v>470</v>
      </c>
      <c r="C222" s="7" t="s">
        <v>1077</v>
      </c>
      <c r="D222" s="7" t="s">
        <v>1322</v>
      </c>
      <c r="E222" s="6" t="s">
        <v>1301</v>
      </c>
      <c r="F222" s="10">
        <v>0</v>
      </c>
      <c r="G222" s="10">
        <v>72961</v>
      </c>
      <c r="H222" s="10">
        <v>72961</v>
      </c>
      <c r="I222" s="7" t="s">
        <v>1302</v>
      </c>
    </row>
    <row r="223" spans="1:9" ht="31.5" x14ac:dyDescent="0.15">
      <c r="A223" s="6" t="s">
        <v>171</v>
      </c>
      <c r="B223" s="6" t="s">
        <v>470</v>
      </c>
      <c r="C223" s="7" t="s">
        <v>1311</v>
      </c>
      <c r="D223" s="7" t="s">
        <v>1322</v>
      </c>
      <c r="E223" s="6" t="s">
        <v>1301</v>
      </c>
      <c r="F223" s="10">
        <v>45215.56</v>
      </c>
      <c r="G223" s="10">
        <v>176934.56</v>
      </c>
      <c r="H223" s="10">
        <v>131719</v>
      </c>
      <c r="I223" s="7" t="s">
        <v>1302</v>
      </c>
    </row>
    <row r="224" spans="1:9" ht="31.5" x14ac:dyDescent="0.15">
      <c r="A224" s="6" t="s">
        <v>171</v>
      </c>
      <c r="B224" s="6" t="s">
        <v>470</v>
      </c>
      <c r="C224" s="7" t="s">
        <v>1304</v>
      </c>
      <c r="D224" s="7" t="s">
        <v>1322</v>
      </c>
      <c r="E224" s="6" t="s">
        <v>1301</v>
      </c>
      <c r="F224" s="10">
        <v>0</v>
      </c>
      <c r="G224" s="10">
        <v>35076</v>
      </c>
      <c r="H224" s="10">
        <v>35076</v>
      </c>
      <c r="I224" s="7" t="s">
        <v>1302</v>
      </c>
    </row>
    <row r="225" spans="1:9" ht="42" x14ac:dyDescent="0.15">
      <c r="A225" s="6" t="s">
        <v>171</v>
      </c>
      <c r="B225" s="6" t="s">
        <v>470</v>
      </c>
      <c r="C225" s="7" t="s">
        <v>1093</v>
      </c>
      <c r="D225" s="7" t="s">
        <v>1322</v>
      </c>
      <c r="E225" s="6" t="s">
        <v>1301</v>
      </c>
      <c r="F225" s="10">
        <v>0</v>
      </c>
      <c r="G225" s="10">
        <v>72961</v>
      </c>
      <c r="H225" s="10">
        <v>72961</v>
      </c>
      <c r="I225" s="7" t="s">
        <v>1302</v>
      </c>
    </row>
    <row r="226" spans="1:9" ht="52.5" x14ac:dyDescent="0.15">
      <c r="A226" s="6" t="s">
        <v>171</v>
      </c>
      <c r="B226" s="6" t="s">
        <v>470</v>
      </c>
      <c r="C226" s="7" t="s">
        <v>1305</v>
      </c>
      <c r="D226" s="7" t="s">
        <v>1322</v>
      </c>
      <c r="E226" s="6" t="s">
        <v>1301</v>
      </c>
      <c r="F226" s="10">
        <v>0</v>
      </c>
      <c r="G226" s="10">
        <v>107664</v>
      </c>
      <c r="H226" s="10">
        <v>107664</v>
      </c>
      <c r="I226" s="7" t="s">
        <v>1302</v>
      </c>
    </row>
    <row r="227" spans="1:9" ht="63" x14ac:dyDescent="0.15">
      <c r="A227" s="6" t="s">
        <v>171</v>
      </c>
      <c r="B227" s="6" t="s">
        <v>470</v>
      </c>
      <c r="C227" s="7" t="s">
        <v>1073</v>
      </c>
      <c r="D227" s="7" t="s">
        <v>1322</v>
      </c>
      <c r="E227" s="6" t="s">
        <v>1301</v>
      </c>
      <c r="F227" s="10">
        <v>0</v>
      </c>
      <c r="G227" s="10">
        <v>97271</v>
      </c>
      <c r="H227" s="10">
        <v>97271</v>
      </c>
      <c r="I227" s="7" t="s">
        <v>1302</v>
      </c>
    </row>
    <row r="228" spans="1:9" ht="42" x14ac:dyDescent="0.15">
      <c r="A228" s="6" t="s">
        <v>171</v>
      </c>
      <c r="B228" s="6" t="s">
        <v>470</v>
      </c>
      <c r="C228" s="7" t="s">
        <v>1088</v>
      </c>
      <c r="D228" s="7" t="s">
        <v>1322</v>
      </c>
      <c r="E228" s="6" t="s">
        <v>1301</v>
      </c>
      <c r="F228" s="10">
        <v>0</v>
      </c>
      <c r="G228" s="10">
        <v>110005</v>
      </c>
      <c r="H228" s="10">
        <v>110005</v>
      </c>
      <c r="I228" s="7" t="s">
        <v>1302</v>
      </c>
    </row>
    <row r="229" spans="1:9" ht="42" x14ac:dyDescent="0.15">
      <c r="A229" s="6" t="s">
        <v>171</v>
      </c>
      <c r="B229" s="6" t="s">
        <v>470</v>
      </c>
      <c r="C229" s="7" t="s">
        <v>1082</v>
      </c>
      <c r="D229" s="7" t="s">
        <v>1322</v>
      </c>
      <c r="E229" s="6" t="s">
        <v>1301</v>
      </c>
      <c r="F229" s="10">
        <v>0</v>
      </c>
      <c r="G229" s="10">
        <v>93223</v>
      </c>
      <c r="H229" s="10">
        <v>93223</v>
      </c>
      <c r="I229" s="7" t="s">
        <v>1302</v>
      </c>
    </row>
    <row r="230" spans="1:9" ht="42" x14ac:dyDescent="0.15">
      <c r="A230" s="6" t="s">
        <v>171</v>
      </c>
      <c r="B230" s="6" t="s">
        <v>470</v>
      </c>
      <c r="C230" s="7" t="s">
        <v>1079</v>
      </c>
      <c r="D230" s="7" t="s">
        <v>1322</v>
      </c>
      <c r="E230" s="6" t="s">
        <v>1301</v>
      </c>
      <c r="F230" s="10">
        <v>0</v>
      </c>
      <c r="G230" s="10">
        <v>54412</v>
      </c>
      <c r="H230" s="10">
        <v>54412</v>
      </c>
      <c r="I230" s="7" t="s">
        <v>1302</v>
      </c>
    </row>
    <row r="231" spans="1:9" ht="52.5" x14ac:dyDescent="0.15">
      <c r="A231" s="6" t="s">
        <v>171</v>
      </c>
      <c r="B231" s="6" t="s">
        <v>470</v>
      </c>
      <c r="C231" s="7" t="s">
        <v>1084</v>
      </c>
      <c r="D231" s="7" t="s">
        <v>1322</v>
      </c>
      <c r="E231" s="6" t="s">
        <v>1301</v>
      </c>
      <c r="F231" s="10">
        <v>0</v>
      </c>
      <c r="G231" s="10">
        <v>26266</v>
      </c>
      <c r="H231" s="10">
        <v>26266</v>
      </c>
      <c r="I231" s="7" t="s">
        <v>1302</v>
      </c>
    </row>
    <row r="232" spans="1:9" ht="42" x14ac:dyDescent="0.15">
      <c r="A232" s="6" t="s">
        <v>171</v>
      </c>
      <c r="B232" s="6" t="s">
        <v>470</v>
      </c>
      <c r="C232" s="7" t="s">
        <v>1114</v>
      </c>
      <c r="D232" s="7" t="s">
        <v>1322</v>
      </c>
      <c r="E232" s="6" t="s">
        <v>1301</v>
      </c>
      <c r="F232" s="10">
        <v>0</v>
      </c>
      <c r="G232" s="10">
        <v>66635</v>
      </c>
      <c r="H232" s="10">
        <v>66635</v>
      </c>
      <c r="I232" s="7" t="s">
        <v>1302</v>
      </c>
    </row>
    <row r="233" spans="1:9" ht="42" x14ac:dyDescent="0.15">
      <c r="A233" s="6" t="s">
        <v>171</v>
      </c>
      <c r="B233" s="6" t="s">
        <v>470</v>
      </c>
      <c r="C233" s="7" t="s">
        <v>1307</v>
      </c>
      <c r="D233" s="7" t="s">
        <v>1322</v>
      </c>
      <c r="E233" s="6" t="s">
        <v>1301</v>
      </c>
      <c r="F233" s="10">
        <v>0</v>
      </c>
      <c r="G233" s="10">
        <v>58513</v>
      </c>
      <c r="H233" s="10">
        <v>58513</v>
      </c>
      <c r="I233" s="7" t="s">
        <v>1302</v>
      </c>
    </row>
    <row r="234" spans="1:9" ht="42" x14ac:dyDescent="0.15">
      <c r="A234" s="6" t="s">
        <v>171</v>
      </c>
      <c r="B234" s="6" t="s">
        <v>470</v>
      </c>
      <c r="C234" s="7" t="s">
        <v>1308</v>
      </c>
      <c r="D234" s="7" t="s">
        <v>1322</v>
      </c>
      <c r="E234" s="6" t="s">
        <v>1301</v>
      </c>
      <c r="F234" s="10">
        <v>0</v>
      </c>
      <c r="G234" s="10">
        <v>19497</v>
      </c>
      <c r="H234" s="10">
        <v>19497</v>
      </c>
      <c r="I234" s="7" t="s">
        <v>1302</v>
      </c>
    </row>
    <row r="235" spans="1:9" ht="31.5" x14ac:dyDescent="0.15">
      <c r="A235" s="6" t="s">
        <v>171</v>
      </c>
      <c r="B235" s="6" t="s">
        <v>470</v>
      </c>
      <c r="C235" s="7" t="s">
        <v>1097</v>
      </c>
      <c r="D235" s="7" t="s">
        <v>1322</v>
      </c>
      <c r="E235" s="6" t="s">
        <v>1301</v>
      </c>
      <c r="F235" s="10">
        <v>0</v>
      </c>
      <c r="G235" s="10">
        <v>1680</v>
      </c>
      <c r="H235" s="10">
        <v>1680</v>
      </c>
      <c r="I235" s="7" t="s">
        <v>1302</v>
      </c>
    </row>
    <row r="236" spans="1:9" ht="42" x14ac:dyDescent="0.15">
      <c r="A236" s="6" t="s">
        <v>171</v>
      </c>
      <c r="B236" s="6" t="s">
        <v>470</v>
      </c>
      <c r="C236" s="7" t="s">
        <v>1086</v>
      </c>
      <c r="D236" s="7" t="s">
        <v>1322</v>
      </c>
      <c r="E236" s="6" t="s">
        <v>1301</v>
      </c>
      <c r="F236" s="10">
        <v>0</v>
      </c>
      <c r="G236" s="10">
        <v>24311</v>
      </c>
      <c r="H236" s="10">
        <v>24311</v>
      </c>
      <c r="I236" s="7" t="s">
        <v>1302</v>
      </c>
    </row>
    <row r="237" spans="1:9" ht="31.5" x14ac:dyDescent="0.15">
      <c r="A237" s="6" t="s">
        <v>171</v>
      </c>
      <c r="B237" s="6" t="s">
        <v>470</v>
      </c>
      <c r="C237" s="7" t="s">
        <v>1309</v>
      </c>
      <c r="D237" s="7" t="s">
        <v>1322</v>
      </c>
      <c r="E237" s="6" t="s">
        <v>1301</v>
      </c>
      <c r="F237" s="10">
        <v>0</v>
      </c>
      <c r="G237" s="10">
        <v>3938</v>
      </c>
      <c r="H237" s="10">
        <v>3938</v>
      </c>
      <c r="I237" s="7" t="s">
        <v>1302</v>
      </c>
    </row>
    <row r="238" spans="1:9" ht="42" x14ac:dyDescent="0.15">
      <c r="A238" s="6" t="s">
        <v>171</v>
      </c>
      <c r="B238" s="6" t="s">
        <v>470</v>
      </c>
      <c r="C238" s="7" t="s">
        <v>1310</v>
      </c>
      <c r="D238" s="7" t="s">
        <v>1322</v>
      </c>
      <c r="E238" s="6" t="s">
        <v>1301</v>
      </c>
      <c r="F238" s="10">
        <v>1374823</v>
      </c>
      <c r="G238" s="10">
        <v>0</v>
      </c>
      <c r="H238" s="10">
        <v>-1374823</v>
      </c>
      <c r="I238" s="7" t="s">
        <v>1302</v>
      </c>
    </row>
    <row r="239" spans="1:9" ht="52.5" x14ac:dyDescent="0.15">
      <c r="A239" s="6" t="s">
        <v>171</v>
      </c>
      <c r="B239" s="6" t="s">
        <v>470</v>
      </c>
      <c r="C239" s="7" t="s">
        <v>1087</v>
      </c>
      <c r="D239" s="7" t="s">
        <v>1322</v>
      </c>
      <c r="E239" s="6" t="s">
        <v>1301</v>
      </c>
      <c r="F239" s="10">
        <v>0</v>
      </c>
      <c r="G239" s="10">
        <v>72961</v>
      </c>
      <c r="H239" s="10">
        <v>72961</v>
      </c>
      <c r="I239" s="7" t="s">
        <v>1302</v>
      </c>
    </row>
    <row r="240" spans="1:9" ht="42" x14ac:dyDescent="0.15">
      <c r="A240" s="6" t="s">
        <v>171</v>
      </c>
      <c r="B240" s="6" t="s">
        <v>470</v>
      </c>
      <c r="C240" s="7" t="s">
        <v>1083</v>
      </c>
      <c r="D240" s="7" t="s">
        <v>1322</v>
      </c>
      <c r="E240" s="6" t="s">
        <v>1301</v>
      </c>
      <c r="F240" s="10">
        <v>0</v>
      </c>
      <c r="G240" s="10">
        <v>74382</v>
      </c>
      <c r="H240" s="10">
        <v>74382</v>
      </c>
      <c r="I240" s="7" t="s">
        <v>1302</v>
      </c>
    </row>
    <row r="241" spans="1:9" ht="52.5" x14ac:dyDescent="0.15">
      <c r="A241" s="6" t="s">
        <v>171</v>
      </c>
      <c r="B241" s="6" t="s">
        <v>470</v>
      </c>
      <c r="C241" s="7" t="s">
        <v>1090</v>
      </c>
      <c r="D241" s="7" t="s">
        <v>1322</v>
      </c>
      <c r="E241" s="6" t="s">
        <v>1301</v>
      </c>
      <c r="F241" s="10">
        <v>0</v>
      </c>
      <c r="G241" s="10">
        <v>80748</v>
      </c>
      <c r="H241" s="10">
        <v>80748</v>
      </c>
      <c r="I241" s="7" t="s">
        <v>1302</v>
      </c>
    </row>
    <row r="242" spans="1:9" ht="52.5" x14ac:dyDescent="0.15">
      <c r="A242" s="6" t="s">
        <v>171</v>
      </c>
      <c r="B242" s="6" t="s">
        <v>470</v>
      </c>
      <c r="C242" s="7" t="s">
        <v>1091</v>
      </c>
      <c r="D242" s="7" t="s">
        <v>1322</v>
      </c>
      <c r="E242" s="6" t="s">
        <v>1301</v>
      </c>
      <c r="F242" s="10">
        <v>136228.4</v>
      </c>
      <c r="G242" s="10">
        <v>209557.4</v>
      </c>
      <c r="H242" s="10">
        <v>73329</v>
      </c>
      <c r="I242" s="7" t="s">
        <v>1302</v>
      </c>
    </row>
    <row r="243" spans="1:9" ht="42" x14ac:dyDescent="0.15">
      <c r="A243" s="6" t="s">
        <v>171</v>
      </c>
      <c r="B243" s="6" t="s">
        <v>472</v>
      </c>
      <c r="C243" s="7" t="s">
        <v>1086</v>
      </c>
      <c r="D243" s="7" t="s">
        <v>1323</v>
      </c>
      <c r="E243" s="6" t="s">
        <v>1301</v>
      </c>
      <c r="F243" s="10">
        <v>0</v>
      </c>
      <c r="G243" s="10">
        <v>9245</v>
      </c>
      <c r="H243" s="10">
        <v>9245</v>
      </c>
      <c r="I243" s="7" t="s">
        <v>1302</v>
      </c>
    </row>
    <row r="244" spans="1:9" ht="31.5" x14ac:dyDescent="0.15">
      <c r="A244" s="6" t="s">
        <v>171</v>
      </c>
      <c r="B244" s="6" t="s">
        <v>472</v>
      </c>
      <c r="C244" s="7" t="s">
        <v>1309</v>
      </c>
      <c r="D244" s="7" t="s">
        <v>1323</v>
      </c>
      <c r="E244" s="6" t="s">
        <v>1301</v>
      </c>
      <c r="F244" s="10">
        <v>0</v>
      </c>
      <c r="G244" s="10">
        <v>12924.53</v>
      </c>
      <c r="H244" s="10">
        <v>12924.53</v>
      </c>
      <c r="I244" s="7" t="s">
        <v>1302</v>
      </c>
    </row>
    <row r="245" spans="1:9" ht="42" x14ac:dyDescent="0.15">
      <c r="A245" s="6" t="s">
        <v>171</v>
      </c>
      <c r="B245" s="6" t="s">
        <v>472</v>
      </c>
      <c r="C245" s="7" t="s">
        <v>1310</v>
      </c>
      <c r="D245" s="7" t="s">
        <v>1323</v>
      </c>
      <c r="E245" s="6" t="s">
        <v>1301</v>
      </c>
      <c r="F245" s="10">
        <v>522853</v>
      </c>
      <c r="G245" s="10">
        <v>0</v>
      </c>
      <c r="H245" s="10">
        <v>-522853</v>
      </c>
      <c r="I245" s="7" t="s">
        <v>1302</v>
      </c>
    </row>
    <row r="246" spans="1:9" ht="52.5" x14ac:dyDescent="0.15">
      <c r="A246" s="6" t="s">
        <v>171</v>
      </c>
      <c r="B246" s="6" t="s">
        <v>472</v>
      </c>
      <c r="C246" s="7" t="s">
        <v>1087</v>
      </c>
      <c r="D246" s="7" t="s">
        <v>1323</v>
      </c>
      <c r="E246" s="6" t="s">
        <v>1301</v>
      </c>
      <c r="F246" s="10">
        <v>0</v>
      </c>
      <c r="G246" s="10">
        <v>27747</v>
      </c>
      <c r="H246" s="10">
        <v>27747</v>
      </c>
      <c r="I246" s="7" t="s">
        <v>1302</v>
      </c>
    </row>
    <row r="247" spans="1:9" ht="42" x14ac:dyDescent="0.15">
      <c r="A247" s="6" t="s">
        <v>171</v>
      </c>
      <c r="B247" s="6" t="s">
        <v>472</v>
      </c>
      <c r="C247" s="7" t="s">
        <v>1083</v>
      </c>
      <c r="D247" s="7" t="s">
        <v>1323</v>
      </c>
      <c r="E247" s="6" t="s">
        <v>1301</v>
      </c>
      <c r="F247" s="10">
        <v>0</v>
      </c>
      <c r="G247" s="10">
        <v>28289</v>
      </c>
      <c r="H247" s="10">
        <v>28289</v>
      </c>
      <c r="I247" s="7" t="s">
        <v>1302</v>
      </c>
    </row>
    <row r="248" spans="1:9" ht="52.5" x14ac:dyDescent="0.15">
      <c r="A248" s="6" t="s">
        <v>171</v>
      </c>
      <c r="B248" s="6" t="s">
        <v>472</v>
      </c>
      <c r="C248" s="7" t="s">
        <v>1090</v>
      </c>
      <c r="D248" s="7" t="s">
        <v>1323</v>
      </c>
      <c r="E248" s="6" t="s">
        <v>1301</v>
      </c>
      <c r="F248" s="10">
        <v>0</v>
      </c>
      <c r="G248" s="10">
        <v>30709</v>
      </c>
      <c r="H248" s="10">
        <v>30709</v>
      </c>
      <c r="I248" s="7" t="s">
        <v>1302</v>
      </c>
    </row>
    <row r="249" spans="1:9" ht="52.5" x14ac:dyDescent="0.15">
      <c r="A249" s="6" t="s">
        <v>171</v>
      </c>
      <c r="B249" s="6" t="s">
        <v>472</v>
      </c>
      <c r="C249" s="7" t="s">
        <v>1077</v>
      </c>
      <c r="D249" s="7" t="s">
        <v>1323</v>
      </c>
      <c r="E249" s="6" t="s">
        <v>1301</v>
      </c>
      <c r="F249" s="10">
        <v>0</v>
      </c>
      <c r="G249" s="10">
        <v>27747</v>
      </c>
      <c r="H249" s="10">
        <v>27747</v>
      </c>
      <c r="I249" s="7" t="s">
        <v>1302</v>
      </c>
    </row>
    <row r="250" spans="1:9" ht="52.5" x14ac:dyDescent="0.15">
      <c r="A250" s="6" t="s">
        <v>171</v>
      </c>
      <c r="B250" s="6" t="s">
        <v>472</v>
      </c>
      <c r="C250" s="7" t="s">
        <v>1091</v>
      </c>
      <c r="D250" s="7" t="s">
        <v>1323</v>
      </c>
      <c r="E250" s="6" t="s">
        <v>1301</v>
      </c>
      <c r="F250" s="10">
        <v>107470.52</v>
      </c>
      <c r="G250" s="10">
        <v>135357.51999999999</v>
      </c>
      <c r="H250" s="10">
        <v>27887</v>
      </c>
      <c r="I250" s="7" t="s">
        <v>1302</v>
      </c>
    </row>
    <row r="251" spans="1:9" ht="31.5" x14ac:dyDescent="0.15">
      <c r="A251" s="6" t="s">
        <v>171</v>
      </c>
      <c r="B251" s="6" t="s">
        <v>472</v>
      </c>
      <c r="C251" s="7" t="s">
        <v>1311</v>
      </c>
      <c r="D251" s="7" t="s">
        <v>1323</v>
      </c>
      <c r="E251" s="6" t="s">
        <v>1301</v>
      </c>
      <c r="F251" s="10">
        <v>35670.54</v>
      </c>
      <c r="G251" s="10">
        <v>85764.54</v>
      </c>
      <c r="H251" s="10">
        <v>50094</v>
      </c>
      <c r="I251" s="7" t="s">
        <v>1302</v>
      </c>
    </row>
    <row r="252" spans="1:9" ht="42" x14ac:dyDescent="0.15">
      <c r="A252" s="6" t="s">
        <v>171</v>
      </c>
      <c r="B252" s="6" t="s">
        <v>472</v>
      </c>
      <c r="C252" s="7" t="s">
        <v>1112</v>
      </c>
      <c r="D252" s="7" t="s">
        <v>1323</v>
      </c>
      <c r="E252" s="6" t="s">
        <v>1301</v>
      </c>
      <c r="F252" s="10">
        <v>74665.039999999994</v>
      </c>
      <c r="G252" s="10">
        <v>111658.04</v>
      </c>
      <c r="H252" s="10">
        <v>36993</v>
      </c>
      <c r="I252" s="7" t="s">
        <v>1302</v>
      </c>
    </row>
    <row r="253" spans="1:9" ht="31.5" x14ac:dyDescent="0.15">
      <c r="A253" s="6" t="s">
        <v>171</v>
      </c>
      <c r="B253" s="6" t="s">
        <v>472</v>
      </c>
      <c r="C253" s="7" t="s">
        <v>1304</v>
      </c>
      <c r="D253" s="7" t="s">
        <v>1323</v>
      </c>
      <c r="E253" s="6" t="s">
        <v>1301</v>
      </c>
      <c r="F253" s="10">
        <v>0</v>
      </c>
      <c r="G253" s="10">
        <v>1913.47</v>
      </c>
      <c r="H253" s="10">
        <v>1913.47</v>
      </c>
      <c r="I253" s="7" t="s">
        <v>1302</v>
      </c>
    </row>
    <row r="254" spans="1:9" ht="42" x14ac:dyDescent="0.15">
      <c r="A254" s="6" t="s">
        <v>171</v>
      </c>
      <c r="B254" s="6" t="s">
        <v>472</v>
      </c>
      <c r="C254" s="7" t="s">
        <v>1093</v>
      </c>
      <c r="D254" s="7" t="s">
        <v>1323</v>
      </c>
      <c r="E254" s="6" t="s">
        <v>1301</v>
      </c>
      <c r="F254" s="10">
        <v>0</v>
      </c>
      <c r="G254" s="10">
        <v>27747</v>
      </c>
      <c r="H254" s="10">
        <v>27747</v>
      </c>
      <c r="I254" s="7" t="s">
        <v>1302</v>
      </c>
    </row>
    <row r="255" spans="1:9" ht="52.5" x14ac:dyDescent="0.15">
      <c r="A255" s="6" t="s">
        <v>171</v>
      </c>
      <c r="B255" s="6" t="s">
        <v>472</v>
      </c>
      <c r="C255" s="7" t="s">
        <v>1305</v>
      </c>
      <c r="D255" s="7" t="s">
        <v>1323</v>
      </c>
      <c r="E255" s="6" t="s">
        <v>1301</v>
      </c>
      <c r="F255" s="10">
        <v>0</v>
      </c>
      <c r="G255" s="10">
        <v>40945</v>
      </c>
      <c r="H255" s="10">
        <v>40945</v>
      </c>
      <c r="I255" s="7" t="s">
        <v>1302</v>
      </c>
    </row>
    <row r="256" spans="1:9" ht="63" x14ac:dyDescent="0.15">
      <c r="A256" s="6" t="s">
        <v>171</v>
      </c>
      <c r="B256" s="6" t="s">
        <v>472</v>
      </c>
      <c r="C256" s="7" t="s">
        <v>1073</v>
      </c>
      <c r="D256" s="7" t="s">
        <v>1323</v>
      </c>
      <c r="E256" s="6" t="s">
        <v>1301</v>
      </c>
      <c r="F256" s="10">
        <v>0</v>
      </c>
      <c r="G256" s="10">
        <v>36993</v>
      </c>
      <c r="H256" s="10">
        <v>36993</v>
      </c>
      <c r="I256" s="7" t="s">
        <v>1302</v>
      </c>
    </row>
    <row r="257" spans="1:9" ht="42" x14ac:dyDescent="0.15">
      <c r="A257" s="6" t="s">
        <v>171</v>
      </c>
      <c r="B257" s="6" t="s">
        <v>472</v>
      </c>
      <c r="C257" s="7" t="s">
        <v>1088</v>
      </c>
      <c r="D257" s="7" t="s">
        <v>1323</v>
      </c>
      <c r="E257" s="6" t="s">
        <v>1301</v>
      </c>
      <c r="F257" s="10">
        <v>0</v>
      </c>
      <c r="G257" s="10">
        <v>41835</v>
      </c>
      <c r="H257" s="10">
        <v>41835</v>
      </c>
      <c r="I257" s="7" t="s">
        <v>1302</v>
      </c>
    </row>
    <row r="258" spans="1:9" ht="42" x14ac:dyDescent="0.15">
      <c r="A258" s="6" t="s">
        <v>171</v>
      </c>
      <c r="B258" s="6" t="s">
        <v>472</v>
      </c>
      <c r="C258" s="7" t="s">
        <v>1082</v>
      </c>
      <c r="D258" s="7" t="s">
        <v>1323</v>
      </c>
      <c r="E258" s="6" t="s">
        <v>1301</v>
      </c>
      <c r="F258" s="10">
        <v>0</v>
      </c>
      <c r="G258" s="10">
        <v>35453</v>
      </c>
      <c r="H258" s="10">
        <v>35453</v>
      </c>
      <c r="I258" s="7" t="s">
        <v>1302</v>
      </c>
    </row>
    <row r="259" spans="1:9" ht="42" x14ac:dyDescent="0.15">
      <c r="A259" s="6" t="s">
        <v>171</v>
      </c>
      <c r="B259" s="6" t="s">
        <v>472</v>
      </c>
      <c r="C259" s="7" t="s">
        <v>1079</v>
      </c>
      <c r="D259" s="7" t="s">
        <v>1323</v>
      </c>
      <c r="E259" s="6" t="s">
        <v>1301</v>
      </c>
      <c r="F259" s="10">
        <v>0</v>
      </c>
      <c r="G259" s="10">
        <v>20693</v>
      </c>
      <c r="H259" s="10">
        <v>20693</v>
      </c>
      <c r="I259" s="7" t="s">
        <v>1302</v>
      </c>
    </row>
    <row r="260" spans="1:9" ht="52.5" x14ac:dyDescent="0.15">
      <c r="A260" s="6" t="s">
        <v>171</v>
      </c>
      <c r="B260" s="6" t="s">
        <v>472</v>
      </c>
      <c r="C260" s="7" t="s">
        <v>1084</v>
      </c>
      <c r="D260" s="7" t="s">
        <v>1323</v>
      </c>
      <c r="E260" s="6" t="s">
        <v>1301</v>
      </c>
      <c r="F260" s="10">
        <v>0</v>
      </c>
      <c r="G260" s="10">
        <v>9989</v>
      </c>
      <c r="H260" s="10">
        <v>9989</v>
      </c>
      <c r="I260" s="7" t="s">
        <v>1302</v>
      </c>
    </row>
    <row r="261" spans="1:9" ht="42" x14ac:dyDescent="0.15">
      <c r="A261" s="6" t="s">
        <v>171</v>
      </c>
      <c r="B261" s="6" t="s">
        <v>472</v>
      </c>
      <c r="C261" s="7" t="s">
        <v>1114</v>
      </c>
      <c r="D261" s="7" t="s">
        <v>1323</v>
      </c>
      <c r="E261" s="6" t="s">
        <v>1301</v>
      </c>
      <c r="F261" s="10">
        <v>0</v>
      </c>
      <c r="G261" s="10">
        <v>25342</v>
      </c>
      <c r="H261" s="10">
        <v>25342</v>
      </c>
      <c r="I261" s="7" t="s">
        <v>1302</v>
      </c>
    </row>
    <row r="262" spans="1:9" ht="42" x14ac:dyDescent="0.15">
      <c r="A262" s="6" t="s">
        <v>171</v>
      </c>
      <c r="B262" s="6" t="s">
        <v>472</v>
      </c>
      <c r="C262" s="7" t="s">
        <v>1307</v>
      </c>
      <c r="D262" s="7" t="s">
        <v>1323</v>
      </c>
      <c r="E262" s="6" t="s">
        <v>1301</v>
      </c>
      <c r="F262" s="10">
        <v>0</v>
      </c>
      <c r="G262" s="10">
        <v>22253</v>
      </c>
      <c r="H262" s="10">
        <v>22253</v>
      </c>
      <c r="I262" s="7" t="s">
        <v>1302</v>
      </c>
    </row>
    <row r="263" spans="1:9" ht="42" x14ac:dyDescent="0.15">
      <c r="A263" s="6" t="s">
        <v>171</v>
      </c>
      <c r="B263" s="6" t="s">
        <v>472</v>
      </c>
      <c r="C263" s="7" t="s">
        <v>1308</v>
      </c>
      <c r="D263" s="7" t="s">
        <v>1323</v>
      </c>
      <c r="E263" s="6" t="s">
        <v>1301</v>
      </c>
      <c r="F263" s="10">
        <v>0</v>
      </c>
      <c r="G263" s="10">
        <v>7415</v>
      </c>
      <c r="H263" s="10">
        <v>7415</v>
      </c>
      <c r="I263" s="7" t="s">
        <v>1302</v>
      </c>
    </row>
    <row r="264" spans="1:9" ht="31.5" x14ac:dyDescent="0.15">
      <c r="A264" s="6" t="s">
        <v>171</v>
      </c>
      <c r="B264" s="6" t="s">
        <v>472</v>
      </c>
      <c r="C264" s="7" t="s">
        <v>1097</v>
      </c>
      <c r="D264" s="7" t="s">
        <v>1323</v>
      </c>
      <c r="E264" s="6" t="s">
        <v>1301</v>
      </c>
      <c r="F264" s="10">
        <v>0</v>
      </c>
      <c r="G264" s="10">
        <v>639</v>
      </c>
      <c r="H264" s="10">
        <v>639</v>
      </c>
      <c r="I264" s="7" t="s">
        <v>1302</v>
      </c>
    </row>
    <row r="265" spans="1:9" ht="42" x14ac:dyDescent="0.15">
      <c r="A265" s="6" t="s">
        <v>171</v>
      </c>
      <c r="B265" s="6" t="s">
        <v>473</v>
      </c>
      <c r="C265" s="7" t="s">
        <v>1112</v>
      </c>
      <c r="D265" s="7" t="s">
        <v>1324</v>
      </c>
      <c r="E265" s="6" t="s">
        <v>1301</v>
      </c>
      <c r="F265" s="10">
        <v>11229.22</v>
      </c>
      <c r="G265" s="10">
        <v>100180.22</v>
      </c>
      <c r="H265" s="10">
        <v>88951</v>
      </c>
      <c r="I265" s="7" t="s">
        <v>1302</v>
      </c>
    </row>
    <row r="266" spans="1:9" ht="52.5" x14ac:dyDescent="0.15">
      <c r="A266" s="6" t="s">
        <v>171</v>
      </c>
      <c r="B266" s="6" t="s">
        <v>473</v>
      </c>
      <c r="C266" s="7" t="s">
        <v>1077</v>
      </c>
      <c r="D266" s="7" t="s">
        <v>1324</v>
      </c>
      <c r="E266" s="6" t="s">
        <v>1301</v>
      </c>
      <c r="F266" s="10">
        <v>0</v>
      </c>
      <c r="G266" s="10">
        <v>66720</v>
      </c>
      <c r="H266" s="10">
        <v>66720</v>
      </c>
      <c r="I266" s="7" t="s">
        <v>1302</v>
      </c>
    </row>
    <row r="267" spans="1:9" ht="31.5" x14ac:dyDescent="0.15">
      <c r="A267" s="6" t="s">
        <v>171</v>
      </c>
      <c r="B267" s="6" t="s">
        <v>473</v>
      </c>
      <c r="C267" s="7" t="s">
        <v>1311</v>
      </c>
      <c r="D267" s="7" t="s">
        <v>1324</v>
      </c>
      <c r="E267" s="6" t="s">
        <v>1301</v>
      </c>
      <c r="F267" s="10">
        <v>5364.66</v>
      </c>
      <c r="G267" s="10">
        <v>186217.66</v>
      </c>
      <c r="H267" s="10">
        <v>180853</v>
      </c>
      <c r="I267" s="7" t="s">
        <v>1302</v>
      </c>
    </row>
    <row r="268" spans="1:9" ht="31.5" x14ac:dyDescent="0.15">
      <c r="A268" s="6" t="s">
        <v>171</v>
      </c>
      <c r="B268" s="6" t="s">
        <v>473</v>
      </c>
      <c r="C268" s="7" t="s">
        <v>1304</v>
      </c>
      <c r="D268" s="7" t="s">
        <v>1324</v>
      </c>
      <c r="E268" s="6" t="s">
        <v>1301</v>
      </c>
      <c r="F268" s="10">
        <v>0</v>
      </c>
      <c r="G268" s="10">
        <v>1384</v>
      </c>
      <c r="H268" s="10">
        <v>1384</v>
      </c>
      <c r="I268" s="7" t="s">
        <v>1302</v>
      </c>
    </row>
    <row r="269" spans="1:9" ht="42" x14ac:dyDescent="0.15">
      <c r="A269" s="6" t="s">
        <v>171</v>
      </c>
      <c r="B269" s="6" t="s">
        <v>473</v>
      </c>
      <c r="C269" s="7" t="s">
        <v>1093</v>
      </c>
      <c r="D269" s="7" t="s">
        <v>1324</v>
      </c>
      <c r="E269" s="6" t="s">
        <v>1301</v>
      </c>
      <c r="F269" s="10">
        <v>0</v>
      </c>
      <c r="G269" s="10">
        <v>66720</v>
      </c>
      <c r="H269" s="10">
        <v>66720</v>
      </c>
      <c r="I269" s="7" t="s">
        <v>1302</v>
      </c>
    </row>
    <row r="270" spans="1:9" ht="52.5" x14ac:dyDescent="0.15">
      <c r="A270" s="6" t="s">
        <v>171</v>
      </c>
      <c r="B270" s="6" t="s">
        <v>473</v>
      </c>
      <c r="C270" s="7" t="s">
        <v>1305</v>
      </c>
      <c r="D270" s="7" t="s">
        <v>1324</v>
      </c>
      <c r="E270" s="6" t="s">
        <v>1301</v>
      </c>
      <c r="F270" s="10">
        <v>0</v>
      </c>
      <c r="G270" s="10">
        <v>98455</v>
      </c>
      <c r="H270" s="10">
        <v>98455</v>
      </c>
      <c r="I270" s="7" t="s">
        <v>1302</v>
      </c>
    </row>
    <row r="271" spans="1:9" ht="63" x14ac:dyDescent="0.15">
      <c r="A271" s="6" t="s">
        <v>171</v>
      </c>
      <c r="B271" s="6" t="s">
        <v>473</v>
      </c>
      <c r="C271" s="7" t="s">
        <v>1073</v>
      </c>
      <c r="D271" s="7" t="s">
        <v>1324</v>
      </c>
      <c r="E271" s="6" t="s">
        <v>1301</v>
      </c>
      <c r="F271" s="10">
        <v>0</v>
      </c>
      <c r="G271" s="10">
        <v>88951</v>
      </c>
      <c r="H271" s="10">
        <v>88951</v>
      </c>
      <c r="I271" s="7" t="s">
        <v>1302</v>
      </c>
    </row>
    <row r="272" spans="1:9" ht="42" x14ac:dyDescent="0.15">
      <c r="A272" s="6" t="s">
        <v>171</v>
      </c>
      <c r="B272" s="6" t="s">
        <v>473</v>
      </c>
      <c r="C272" s="7" t="s">
        <v>1088</v>
      </c>
      <c r="D272" s="7" t="s">
        <v>1324</v>
      </c>
      <c r="E272" s="6" t="s">
        <v>1301</v>
      </c>
      <c r="F272" s="10">
        <v>0</v>
      </c>
      <c r="G272" s="10">
        <v>100595</v>
      </c>
      <c r="H272" s="10">
        <v>100595</v>
      </c>
      <c r="I272" s="7" t="s">
        <v>1302</v>
      </c>
    </row>
    <row r="273" spans="1:9" ht="42" x14ac:dyDescent="0.15">
      <c r="A273" s="6" t="s">
        <v>171</v>
      </c>
      <c r="B273" s="6" t="s">
        <v>473</v>
      </c>
      <c r="C273" s="7" t="s">
        <v>1082</v>
      </c>
      <c r="D273" s="7" t="s">
        <v>1324</v>
      </c>
      <c r="E273" s="6" t="s">
        <v>1301</v>
      </c>
      <c r="F273" s="10">
        <v>0</v>
      </c>
      <c r="G273" s="10">
        <v>85249</v>
      </c>
      <c r="H273" s="10">
        <v>85249</v>
      </c>
      <c r="I273" s="7" t="s">
        <v>1302</v>
      </c>
    </row>
    <row r="274" spans="1:9" ht="42" x14ac:dyDescent="0.15">
      <c r="A274" s="6" t="s">
        <v>171</v>
      </c>
      <c r="B274" s="6" t="s">
        <v>473</v>
      </c>
      <c r="C274" s="7" t="s">
        <v>1325</v>
      </c>
      <c r="D274" s="7" t="s">
        <v>1324</v>
      </c>
      <c r="E274" s="6" t="s">
        <v>1301</v>
      </c>
      <c r="F274" s="10">
        <v>0</v>
      </c>
      <c r="G274" s="10">
        <v>34292</v>
      </c>
      <c r="H274" s="10">
        <v>34292</v>
      </c>
      <c r="I274" s="7" t="s">
        <v>1302</v>
      </c>
    </row>
    <row r="275" spans="1:9" ht="42" x14ac:dyDescent="0.15">
      <c r="A275" s="6" t="s">
        <v>171</v>
      </c>
      <c r="B275" s="6" t="s">
        <v>473</v>
      </c>
      <c r="C275" s="7" t="s">
        <v>1079</v>
      </c>
      <c r="D275" s="7" t="s">
        <v>1324</v>
      </c>
      <c r="E275" s="6" t="s">
        <v>1301</v>
      </c>
      <c r="F275" s="10">
        <v>0</v>
      </c>
      <c r="G275" s="10">
        <v>49758</v>
      </c>
      <c r="H275" s="10">
        <v>49758</v>
      </c>
      <c r="I275" s="7" t="s">
        <v>1302</v>
      </c>
    </row>
    <row r="276" spans="1:9" ht="52.5" x14ac:dyDescent="0.15">
      <c r="A276" s="6" t="s">
        <v>171</v>
      </c>
      <c r="B276" s="6" t="s">
        <v>473</v>
      </c>
      <c r="C276" s="7" t="s">
        <v>1084</v>
      </c>
      <c r="D276" s="7" t="s">
        <v>1324</v>
      </c>
      <c r="E276" s="6" t="s">
        <v>1301</v>
      </c>
      <c r="F276" s="10">
        <v>0</v>
      </c>
      <c r="G276" s="10">
        <v>24019</v>
      </c>
      <c r="H276" s="10">
        <v>24019</v>
      </c>
      <c r="I276" s="7" t="s">
        <v>1302</v>
      </c>
    </row>
    <row r="277" spans="1:9" ht="42" x14ac:dyDescent="0.15">
      <c r="A277" s="6" t="s">
        <v>171</v>
      </c>
      <c r="B277" s="6" t="s">
        <v>473</v>
      </c>
      <c r="C277" s="7" t="s">
        <v>1114</v>
      </c>
      <c r="D277" s="7" t="s">
        <v>1324</v>
      </c>
      <c r="E277" s="6" t="s">
        <v>1301</v>
      </c>
      <c r="F277" s="10">
        <v>0</v>
      </c>
      <c r="G277" s="10">
        <v>60935</v>
      </c>
      <c r="H277" s="10">
        <v>60935</v>
      </c>
      <c r="I277" s="7" t="s">
        <v>1302</v>
      </c>
    </row>
    <row r="278" spans="1:9" ht="42" x14ac:dyDescent="0.15">
      <c r="A278" s="6" t="s">
        <v>171</v>
      </c>
      <c r="B278" s="6" t="s">
        <v>473</v>
      </c>
      <c r="C278" s="7" t="s">
        <v>1307</v>
      </c>
      <c r="D278" s="7" t="s">
        <v>1324</v>
      </c>
      <c r="E278" s="6" t="s">
        <v>1301</v>
      </c>
      <c r="F278" s="10">
        <v>0</v>
      </c>
      <c r="G278" s="10">
        <v>53508</v>
      </c>
      <c r="H278" s="10">
        <v>53508</v>
      </c>
      <c r="I278" s="7" t="s">
        <v>1302</v>
      </c>
    </row>
    <row r="279" spans="1:9" ht="42" x14ac:dyDescent="0.15">
      <c r="A279" s="6" t="s">
        <v>171</v>
      </c>
      <c r="B279" s="6" t="s">
        <v>473</v>
      </c>
      <c r="C279" s="7" t="s">
        <v>1308</v>
      </c>
      <c r="D279" s="7" t="s">
        <v>1324</v>
      </c>
      <c r="E279" s="6" t="s">
        <v>1301</v>
      </c>
      <c r="F279" s="10">
        <v>0</v>
      </c>
      <c r="G279" s="10">
        <v>17829</v>
      </c>
      <c r="H279" s="10">
        <v>17829</v>
      </c>
      <c r="I279" s="7" t="s">
        <v>1302</v>
      </c>
    </row>
    <row r="280" spans="1:9" ht="31.5" x14ac:dyDescent="0.15">
      <c r="A280" s="6" t="s">
        <v>171</v>
      </c>
      <c r="B280" s="6" t="s">
        <v>473</v>
      </c>
      <c r="C280" s="7" t="s">
        <v>1097</v>
      </c>
      <c r="D280" s="7" t="s">
        <v>1324</v>
      </c>
      <c r="E280" s="6" t="s">
        <v>1301</v>
      </c>
      <c r="F280" s="10">
        <v>0</v>
      </c>
      <c r="G280" s="10">
        <v>1536</v>
      </c>
      <c r="H280" s="10">
        <v>1536</v>
      </c>
      <c r="I280" s="7" t="s">
        <v>1302</v>
      </c>
    </row>
    <row r="281" spans="1:9" ht="42" x14ac:dyDescent="0.15">
      <c r="A281" s="6" t="s">
        <v>171</v>
      </c>
      <c r="B281" s="6" t="s">
        <v>473</v>
      </c>
      <c r="C281" s="7" t="s">
        <v>1086</v>
      </c>
      <c r="D281" s="7" t="s">
        <v>1324</v>
      </c>
      <c r="E281" s="6" t="s">
        <v>1301</v>
      </c>
      <c r="F281" s="10">
        <v>0</v>
      </c>
      <c r="G281" s="10">
        <v>22231</v>
      </c>
      <c r="H281" s="10">
        <v>22231</v>
      </c>
      <c r="I281" s="7" t="s">
        <v>1302</v>
      </c>
    </row>
    <row r="282" spans="1:9" ht="42" x14ac:dyDescent="0.15">
      <c r="A282" s="6" t="s">
        <v>171</v>
      </c>
      <c r="B282" s="6" t="s">
        <v>473</v>
      </c>
      <c r="C282" s="7" t="s">
        <v>1310</v>
      </c>
      <c r="D282" s="7" t="s">
        <v>1324</v>
      </c>
      <c r="E282" s="6" t="s">
        <v>1301</v>
      </c>
      <c r="F282" s="10">
        <v>1317624</v>
      </c>
      <c r="G282" s="10">
        <v>0</v>
      </c>
      <c r="H282" s="10">
        <v>-1317624</v>
      </c>
      <c r="I282" s="7" t="s">
        <v>1302</v>
      </c>
    </row>
    <row r="283" spans="1:9" ht="52.5" x14ac:dyDescent="0.15">
      <c r="A283" s="6" t="s">
        <v>171</v>
      </c>
      <c r="B283" s="6" t="s">
        <v>473</v>
      </c>
      <c r="C283" s="7" t="s">
        <v>1087</v>
      </c>
      <c r="D283" s="7" t="s">
        <v>1324</v>
      </c>
      <c r="E283" s="6" t="s">
        <v>1301</v>
      </c>
      <c r="F283" s="10">
        <v>0</v>
      </c>
      <c r="G283" s="10">
        <v>66720</v>
      </c>
      <c r="H283" s="10">
        <v>66720</v>
      </c>
      <c r="I283" s="7" t="s">
        <v>1302</v>
      </c>
    </row>
    <row r="284" spans="1:9" ht="42" x14ac:dyDescent="0.15">
      <c r="A284" s="6" t="s">
        <v>171</v>
      </c>
      <c r="B284" s="6" t="s">
        <v>473</v>
      </c>
      <c r="C284" s="7" t="s">
        <v>1083</v>
      </c>
      <c r="D284" s="7" t="s">
        <v>1324</v>
      </c>
      <c r="E284" s="6" t="s">
        <v>1301</v>
      </c>
      <c r="F284" s="10">
        <v>0</v>
      </c>
      <c r="G284" s="10">
        <v>68021</v>
      </c>
      <c r="H284" s="10">
        <v>68021</v>
      </c>
      <c r="I284" s="7" t="s">
        <v>1302</v>
      </c>
    </row>
    <row r="285" spans="1:9" ht="52.5" x14ac:dyDescent="0.15">
      <c r="A285" s="6" t="s">
        <v>171</v>
      </c>
      <c r="B285" s="6" t="s">
        <v>473</v>
      </c>
      <c r="C285" s="7" t="s">
        <v>1090</v>
      </c>
      <c r="D285" s="7" t="s">
        <v>1324</v>
      </c>
      <c r="E285" s="6" t="s">
        <v>1301</v>
      </c>
      <c r="F285" s="10">
        <v>0</v>
      </c>
      <c r="G285" s="10">
        <v>73841</v>
      </c>
      <c r="H285" s="10">
        <v>73841</v>
      </c>
      <c r="I285" s="7" t="s">
        <v>1302</v>
      </c>
    </row>
    <row r="286" spans="1:9" ht="52.5" x14ac:dyDescent="0.15">
      <c r="A286" s="6" t="s">
        <v>171</v>
      </c>
      <c r="B286" s="6" t="s">
        <v>473</v>
      </c>
      <c r="C286" s="7" t="s">
        <v>1091</v>
      </c>
      <c r="D286" s="7" t="s">
        <v>1324</v>
      </c>
      <c r="E286" s="6" t="s">
        <v>1301</v>
      </c>
      <c r="F286" s="10">
        <v>16162.99</v>
      </c>
      <c r="G286" s="10">
        <v>83218.990000000005</v>
      </c>
      <c r="H286" s="10">
        <v>67056</v>
      </c>
      <c r="I286" s="7" t="s">
        <v>1302</v>
      </c>
    </row>
    <row r="287" spans="1:9" ht="42" x14ac:dyDescent="0.15">
      <c r="A287" s="6" t="s">
        <v>171</v>
      </c>
      <c r="B287" s="6" t="s">
        <v>474</v>
      </c>
      <c r="C287" s="7" t="s">
        <v>1079</v>
      </c>
      <c r="D287" s="7" t="s">
        <v>1326</v>
      </c>
      <c r="E287" s="6" t="s">
        <v>1301</v>
      </c>
      <c r="F287" s="10">
        <v>0</v>
      </c>
      <c r="G287" s="10">
        <v>56191</v>
      </c>
      <c r="H287" s="10">
        <v>56191</v>
      </c>
      <c r="I287" s="7" t="s">
        <v>1302</v>
      </c>
    </row>
    <row r="288" spans="1:9" ht="52.5" x14ac:dyDescent="0.15">
      <c r="A288" s="6" t="s">
        <v>171</v>
      </c>
      <c r="B288" s="6" t="s">
        <v>474</v>
      </c>
      <c r="C288" s="7" t="s">
        <v>1077</v>
      </c>
      <c r="D288" s="7" t="s">
        <v>1326</v>
      </c>
      <c r="E288" s="6" t="s">
        <v>1301</v>
      </c>
      <c r="F288" s="10">
        <v>0</v>
      </c>
      <c r="G288" s="10">
        <v>75347</v>
      </c>
      <c r="H288" s="10">
        <v>75347</v>
      </c>
      <c r="I288" s="7" t="s">
        <v>1302</v>
      </c>
    </row>
    <row r="289" spans="1:9" ht="42" x14ac:dyDescent="0.15">
      <c r="A289" s="6" t="s">
        <v>171</v>
      </c>
      <c r="B289" s="6" t="s">
        <v>474</v>
      </c>
      <c r="C289" s="7" t="s">
        <v>1114</v>
      </c>
      <c r="D289" s="7" t="s">
        <v>1326</v>
      </c>
      <c r="E289" s="6" t="s">
        <v>1301</v>
      </c>
      <c r="F289" s="10">
        <v>0</v>
      </c>
      <c r="G289" s="10">
        <v>68814</v>
      </c>
      <c r="H289" s="10">
        <v>68814</v>
      </c>
      <c r="I289" s="7" t="s">
        <v>1302</v>
      </c>
    </row>
    <row r="290" spans="1:9" ht="42" x14ac:dyDescent="0.15">
      <c r="A290" s="6" t="s">
        <v>171</v>
      </c>
      <c r="B290" s="6" t="s">
        <v>474</v>
      </c>
      <c r="C290" s="7" t="s">
        <v>1307</v>
      </c>
      <c r="D290" s="7" t="s">
        <v>1326</v>
      </c>
      <c r="E290" s="6" t="s">
        <v>1301</v>
      </c>
      <c r="F290" s="10">
        <v>0</v>
      </c>
      <c r="G290" s="10">
        <v>60427</v>
      </c>
      <c r="H290" s="10">
        <v>60427</v>
      </c>
      <c r="I290" s="7" t="s">
        <v>1302</v>
      </c>
    </row>
    <row r="291" spans="1:9" ht="42" x14ac:dyDescent="0.15">
      <c r="A291" s="6" t="s">
        <v>171</v>
      </c>
      <c r="B291" s="6" t="s">
        <v>474</v>
      </c>
      <c r="C291" s="7" t="s">
        <v>1308</v>
      </c>
      <c r="D291" s="7" t="s">
        <v>1326</v>
      </c>
      <c r="E291" s="6" t="s">
        <v>1301</v>
      </c>
      <c r="F291" s="10">
        <v>0</v>
      </c>
      <c r="G291" s="10">
        <v>20134</v>
      </c>
      <c r="H291" s="10">
        <v>20134</v>
      </c>
      <c r="I291" s="7" t="s">
        <v>1302</v>
      </c>
    </row>
    <row r="292" spans="1:9" ht="52.5" x14ac:dyDescent="0.15">
      <c r="A292" s="6" t="s">
        <v>171</v>
      </c>
      <c r="B292" s="6" t="s">
        <v>474</v>
      </c>
      <c r="C292" s="7" t="s">
        <v>1091</v>
      </c>
      <c r="D292" s="7" t="s">
        <v>1326</v>
      </c>
      <c r="E292" s="6" t="s">
        <v>1301</v>
      </c>
      <c r="F292" s="10">
        <v>300223.44</v>
      </c>
      <c r="G292" s="10">
        <v>375950.44</v>
      </c>
      <c r="H292" s="10">
        <v>75727</v>
      </c>
      <c r="I292" s="7" t="s">
        <v>1302</v>
      </c>
    </row>
    <row r="293" spans="1:9" ht="31.5" x14ac:dyDescent="0.15">
      <c r="A293" s="6" t="s">
        <v>171</v>
      </c>
      <c r="B293" s="6" t="s">
        <v>474</v>
      </c>
      <c r="C293" s="7" t="s">
        <v>1311</v>
      </c>
      <c r="D293" s="7" t="s">
        <v>1326</v>
      </c>
      <c r="E293" s="6" t="s">
        <v>1301</v>
      </c>
      <c r="F293" s="10">
        <v>99647.16</v>
      </c>
      <c r="G293" s="10">
        <v>235673.16</v>
      </c>
      <c r="H293" s="10">
        <v>136026</v>
      </c>
      <c r="I293" s="7" t="s">
        <v>1302</v>
      </c>
    </row>
    <row r="294" spans="1:9" ht="31.5" x14ac:dyDescent="0.15">
      <c r="A294" s="6" t="s">
        <v>171</v>
      </c>
      <c r="B294" s="6" t="s">
        <v>474</v>
      </c>
      <c r="C294" s="7" t="s">
        <v>1095</v>
      </c>
      <c r="D294" s="7" t="s">
        <v>1326</v>
      </c>
      <c r="E294" s="6" t="s">
        <v>1301</v>
      </c>
      <c r="F294" s="10">
        <v>747250.68</v>
      </c>
      <c r="G294" s="10">
        <v>814842.68</v>
      </c>
      <c r="H294" s="10">
        <v>67592</v>
      </c>
      <c r="I294" s="7" t="s">
        <v>1302</v>
      </c>
    </row>
    <row r="295" spans="1:9" ht="42" x14ac:dyDescent="0.15">
      <c r="A295" s="6" t="s">
        <v>171</v>
      </c>
      <c r="B295" s="6" t="s">
        <v>474</v>
      </c>
      <c r="C295" s="7" t="s">
        <v>1112</v>
      </c>
      <c r="D295" s="7" t="s">
        <v>1326</v>
      </c>
      <c r="E295" s="6" t="s">
        <v>1301</v>
      </c>
      <c r="F295" s="10">
        <v>208579.93</v>
      </c>
      <c r="G295" s="10">
        <v>309031.93</v>
      </c>
      <c r="H295" s="10">
        <v>100452</v>
      </c>
      <c r="I295" s="7" t="s">
        <v>1302</v>
      </c>
    </row>
    <row r="296" spans="1:9" ht="31.5" x14ac:dyDescent="0.15">
      <c r="A296" s="6" t="s">
        <v>171</v>
      </c>
      <c r="B296" s="6" t="s">
        <v>474</v>
      </c>
      <c r="C296" s="7" t="s">
        <v>1304</v>
      </c>
      <c r="D296" s="7" t="s">
        <v>1326</v>
      </c>
      <c r="E296" s="6" t="s">
        <v>1301</v>
      </c>
      <c r="F296" s="10">
        <v>0</v>
      </c>
      <c r="G296" s="10">
        <v>1563</v>
      </c>
      <c r="H296" s="10">
        <v>1563</v>
      </c>
      <c r="I296" s="7" t="s">
        <v>1302</v>
      </c>
    </row>
    <row r="297" spans="1:9" ht="42" x14ac:dyDescent="0.15">
      <c r="A297" s="6" t="s">
        <v>171</v>
      </c>
      <c r="B297" s="6" t="s">
        <v>474</v>
      </c>
      <c r="C297" s="7" t="s">
        <v>1093</v>
      </c>
      <c r="D297" s="7" t="s">
        <v>1326</v>
      </c>
      <c r="E297" s="6" t="s">
        <v>1301</v>
      </c>
      <c r="F297" s="10">
        <v>0</v>
      </c>
      <c r="G297" s="10">
        <v>75347</v>
      </c>
      <c r="H297" s="10">
        <v>75347</v>
      </c>
      <c r="I297" s="7" t="s">
        <v>1302</v>
      </c>
    </row>
    <row r="298" spans="1:9" ht="52.5" x14ac:dyDescent="0.15">
      <c r="A298" s="6" t="s">
        <v>171</v>
      </c>
      <c r="B298" s="6" t="s">
        <v>474</v>
      </c>
      <c r="C298" s="7" t="s">
        <v>1305</v>
      </c>
      <c r="D298" s="7" t="s">
        <v>1326</v>
      </c>
      <c r="E298" s="6" t="s">
        <v>1301</v>
      </c>
      <c r="F298" s="10">
        <v>0</v>
      </c>
      <c r="G298" s="10">
        <v>111185</v>
      </c>
      <c r="H298" s="10">
        <v>111185</v>
      </c>
      <c r="I298" s="7" t="s">
        <v>1302</v>
      </c>
    </row>
    <row r="299" spans="1:9" ht="63" x14ac:dyDescent="0.15">
      <c r="A299" s="6" t="s">
        <v>171</v>
      </c>
      <c r="B299" s="6" t="s">
        <v>474</v>
      </c>
      <c r="C299" s="7" t="s">
        <v>1073</v>
      </c>
      <c r="D299" s="7" t="s">
        <v>1326</v>
      </c>
      <c r="E299" s="6" t="s">
        <v>1301</v>
      </c>
      <c r="F299" s="10">
        <v>0</v>
      </c>
      <c r="G299" s="10">
        <v>100452</v>
      </c>
      <c r="H299" s="10">
        <v>100452</v>
      </c>
      <c r="I299" s="7" t="s">
        <v>1302</v>
      </c>
    </row>
    <row r="300" spans="1:9" ht="42" x14ac:dyDescent="0.15">
      <c r="A300" s="6" t="s">
        <v>171</v>
      </c>
      <c r="B300" s="6" t="s">
        <v>474</v>
      </c>
      <c r="C300" s="7" t="s">
        <v>1088</v>
      </c>
      <c r="D300" s="7" t="s">
        <v>1326</v>
      </c>
      <c r="E300" s="6" t="s">
        <v>1301</v>
      </c>
      <c r="F300" s="10">
        <v>0</v>
      </c>
      <c r="G300" s="10">
        <v>113602</v>
      </c>
      <c r="H300" s="10">
        <v>113602</v>
      </c>
      <c r="I300" s="7" t="s">
        <v>1302</v>
      </c>
    </row>
    <row r="301" spans="1:9" ht="42" x14ac:dyDescent="0.15">
      <c r="A301" s="6" t="s">
        <v>171</v>
      </c>
      <c r="B301" s="6" t="s">
        <v>474</v>
      </c>
      <c r="C301" s="7" t="s">
        <v>1082</v>
      </c>
      <c r="D301" s="7" t="s">
        <v>1326</v>
      </c>
      <c r="E301" s="6" t="s">
        <v>1301</v>
      </c>
      <c r="F301" s="10">
        <v>0</v>
      </c>
      <c r="G301" s="10">
        <v>96272</v>
      </c>
      <c r="H301" s="10">
        <v>96272</v>
      </c>
      <c r="I301" s="7" t="s">
        <v>1302</v>
      </c>
    </row>
    <row r="302" spans="1:9" ht="42" x14ac:dyDescent="0.15">
      <c r="A302" s="6" t="s">
        <v>171</v>
      </c>
      <c r="B302" s="6" t="s">
        <v>474</v>
      </c>
      <c r="C302" s="7" t="s">
        <v>1325</v>
      </c>
      <c r="D302" s="7" t="s">
        <v>1326</v>
      </c>
      <c r="E302" s="6" t="s">
        <v>1301</v>
      </c>
      <c r="F302" s="10">
        <v>0</v>
      </c>
      <c r="G302" s="10">
        <v>38727</v>
      </c>
      <c r="H302" s="10">
        <v>38727</v>
      </c>
      <c r="I302" s="7" t="s">
        <v>1302</v>
      </c>
    </row>
    <row r="303" spans="1:9" ht="31.5" x14ac:dyDescent="0.15">
      <c r="A303" s="6" t="s">
        <v>171</v>
      </c>
      <c r="B303" s="6" t="s">
        <v>474</v>
      </c>
      <c r="C303" s="7" t="s">
        <v>1097</v>
      </c>
      <c r="D303" s="7" t="s">
        <v>1326</v>
      </c>
      <c r="E303" s="6" t="s">
        <v>1301</v>
      </c>
      <c r="F303" s="10">
        <v>0</v>
      </c>
      <c r="G303" s="10">
        <v>1735</v>
      </c>
      <c r="H303" s="10">
        <v>1735</v>
      </c>
      <c r="I303" s="7" t="s">
        <v>1302</v>
      </c>
    </row>
    <row r="304" spans="1:9" ht="42" x14ac:dyDescent="0.15">
      <c r="A304" s="6" t="s">
        <v>171</v>
      </c>
      <c r="B304" s="6" t="s">
        <v>474</v>
      </c>
      <c r="C304" s="7" t="s">
        <v>1086</v>
      </c>
      <c r="D304" s="7" t="s">
        <v>1326</v>
      </c>
      <c r="E304" s="6" t="s">
        <v>1301</v>
      </c>
      <c r="F304" s="10">
        <v>0</v>
      </c>
      <c r="G304" s="10">
        <v>25106</v>
      </c>
      <c r="H304" s="10">
        <v>25106</v>
      </c>
      <c r="I304" s="7" t="s">
        <v>1302</v>
      </c>
    </row>
    <row r="305" spans="1:9" ht="42" x14ac:dyDescent="0.15">
      <c r="A305" s="6" t="s">
        <v>171</v>
      </c>
      <c r="B305" s="6" t="s">
        <v>474</v>
      </c>
      <c r="C305" s="7" t="s">
        <v>1310</v>
      </c>
      <c r="D305" s="7" t="s">
        <v>1326</v>
      </c>
      <c r="E305" s="6" t="s">
        <v>1301</v>
      </c>
      <c r="F305" s="10">
        <v>1487377</v>
      </c>
      <c r="G305" s="10">
        <v>0</v>
      </c>
      <c r="H305" s="10">
        <v>-1487377</v>
      </c>
      <c r="I305" s="7" t="s">
        <v>1302</v>
      </c>
    </row>
    <row r="306" spans="1:9" ht="52.5" x14ac:dyDescent="0.15">
      <c r="A306" s="6" t="s">
        <v>171</v>
      </c>
      <c r="B306" s="6" t="s">
        <v>474</v>
      </c>
      <c r="C306" s="7" t="s">
        <v>1087</v>
      </c>
      <c r="D306" s="7" t="s">
        <v>1326</v>
      </c>
      <c r="E306" s="6" t="s">
        <v>1301</v>
      </c>
      <c r="F306" s="10">
        <v>0</v>
      </c>
      <c r="G306" s="10">
        <v>75347</v>
      </c>
      <c r="H306" s="10">
        <v>75347</v>
      </c>
      <c r="I306" s="7" t="s">
        <v>1302</v>
      </c>
    </row>
    <row r="307" spans="1:9" ht="42" x14ac:dyDescent="0.15">
      <c r="A307" s="6" t="s">
        <v>171</v>
      </c>
      <c r="B307" s="6" t="s">
        <v>474</v>
      </c>
      <c r="C307" s="7" t="s">
        <v>1083</v>
      </c>
      <c r="D307" s="7" t="s">
        <v>1326</v>
      </c>
      <c r="E307" s="6" t="s">
        <v>1301</v>
      </c>
      <c r="F307" s="10">
        <v>0</v>
      </c>
      <c r="G307" s="10">
        <v>76817</v>
      </c>
      <c r="H307" s="10">
        <v>76817</v>
      </c>
      <c r="I307" s="7" t="s">
        <v>1302</v>
      </c>
    </row>
    <row r="308" spans="1:9" ht="52.5" x14ac:dyDescent="0.15">
      <c r="A308" s="6" t="s">
        <v>171</v>
      </c>
      <c r="B308" s="6" t="s">
        <v>474</v>
      </c>
      <c r="C308" s="7" t="s">
        <v>1090</v>
      </c>
      <c r="D308" s="7" t="s">
        <v>1326</v>
      </c>
      <c r="E308" s="6" t="s">
        <v>1301</v>
      </c>
      <c r="F308" s="10">
        <v>0</v>
      </c>
      <c r="G308" s="10">
        <v>83389</v>
      </c>
      <c r="H308" s="10">
        <v>83389</v>
      </c>
      <c r="I308" s="7" t="s">
        <v>1302</v>
      </c>
    </row>
    <row r="309" spans="1:9" ht="52.5" x14ac:dyDescent="0.15">
      <c r="A309" s="6" t="s">
        <v>171</v>
      </c>
      <c r="B309" s="6" t="s">
        <v>474</v>
      </c>
      <c r="C309" s="7" t="s">
        <v>1084</v>
      </c>
      <c r="D309" s="7" t="s">
        <v>1326</v>
      </c>
      <c r="E309" s="6" t="s">
        <v>1301</v>
      </c>
      <c r="F309" s="10">
        <v>0</v>
      </c>
      <c r="G309" s="10">
        <v>27125</v>
      </c>
      <c r="H309" s="10">
        <v>27125</v>
      </c>
      <c r="I309" s="7" t="s">
        <v>1302</v>
      </c>
    </row>
    <row r="310" spans="1:9" ht="42" x14ac:dyDescent="0.15">
      <c r="A310" s="6" t="s">
        <v>171</v>
      </c>
      <c r="B310" s="6" t="s">
        <v>475</v>
      </c>
      <c r="C310" s="7" t="s">
        <v>1112</v>
      </c>
      <c r="D310" s="7" t="s">
        <v>1327</v>
      </c>
      <c r="E310" s="6" t="s">
        <v>1301</v>
      </c>
      <c r="F310" s="10">
        <v>35391.74</v>
      </c>
      <c r="G310" s="10">
        <v>52660.74</v>
      </c>
      <c r="H310" s="10">
        <v>17269</v>
      </c>
      <c r="I310" s="7" t="s">
        <v>1302</v>
      </c>
    </row>
    <row r="311" spans="1:9" ht="52.5" x14ac:dyDescent="0.15">
      <c r="A311" s="6" t="s">
        <v>171</v>
      </c>
      <c r="B311" s="6" t="s">
        <v>475</v>
      </c>
      <c r="C311" s="7" t="s">
        <v>1077</v>
      </c>
      <c r="D311" s="7" t="s">
        <v>1327</v>
      </c>
      <c r="E311" s="6" t="s">
        <v>1301</v>
      </c>
      <c r="F311" s="10">
        <v>0</v>
      </c>
      <c r="G311" s="10">
        <v>12953</v>
      </c>
      <c r="H311" s="10">
        <v>12953</v>
      </c>
      <c r="I311" s="7" t="s">
        <v>1302</v>
      </c>
    </row>
    <row r="312" spans="1:9" ht="31.5" x14ac:dyDescent="0.15">
      <c r="A312" s="6" t="s">
        <v>171</v>
      </c>
      <c r="B312" s="6" t="s">
        <v>475</v>
      </c>
      <c r="C312" s="7" t="s">
        <v>1311</v>
      </c>
      <c r="D312" s="7" t="s">
        <v>1327</v>
      </c>
      <c r="E312" s="6" t="s">
        <v>1301</v>
      </c>
      <c r="F312" s="10">
        <v>20341.34</v>
      </c>
      <c r="G312" s="10">
        <v>43726.34</v>
      </c>
      <c r="H312" s="10">
        <v>23385</v>
      </c>
      <c r="I312" s="7" t="s">
        <v>1302</v>
      </c>
    </row>
    <row r="313" spans="1:9" ht="31.5" x14ac:dyDescent="0.15">
      <c r="A313" s="6" t="s">
        <v>171</v>
      </c>
      <c r="B313" s="6" t="s">
        <v>475</v>
      </c>
      <c r="C313" s="7" t="s">
        <v>1304</v>
      </c>
      <c r="D313" s="7" t="s">
        <v>1327</v>
      </c>
      <c r="E313" s="6" t="s">
        <v>1301</v>
      </c>
      <c r="F313" s="10">
        <v>0</v>
      </c>
      <c r="G313" s="10">
        <v>271</v>
      </c>
      <c r="H313" s="10">
        <v>271</v>
      </c>
      <c r="I313" s="7" t="s">
        <v>1302</v>
      </c>
    </row>
    <row r="314" spans="1:9" ht="42" x14ac:dyDescent="0.15">
      <c r="A314" s="6" t="s">
        <v>171</v>
      </c>
      <c r="B314" s="6" t="s">
        <v>475</v>
      </c>
      <c r="C314" s="7" t="s">
        <v>1093</v>
      </c>
      <c r="D314" s="7" t="s">
        <v>1327</v>
      </c>
      <c r="E314" s="6" t="s">
        <v>1301</v>
      </c>
      <c r="F314" s="10">
        <v>0</v>
      </c>
      <c r="G314" s="10">
        <v>12953</v>
      </c>
      <c r="H314" s="10">
        <v>12953</v>
      </c>
      <c r="I314" s="7" t="s">
        <v>1302</v>
      </c>
    </row>
    <row r="315" spans="1:9" ht="52.5" x14ac:dyDescent="0.15">
      <c r="A315" s="6" t="s">
        <v>171</v>
      </c>
      <c r="B315" s="6" t="s">
        <v>475</v>
      </c>
      <c r="C315" s="7" t="s">
        <v>1305</v>
      </c>
      <c r="D315" s="7" t="s">
        <v>1327</v>
      </c>
      <c r="E315" s="6" t="s">
        <v>1301</v>
      </c>
      <c r="F315" s="10">
        <v>0</v>
      </c>
      <c r="G315" s="10">
        <v>19114</v>
      </c>
      <c r="H315" s="10">
        <v>19114</v>
      </c>
      <c r="I315" s="7" t="s">
        <v>1302</v>
      </c>
    </row>
    <row r="316" spans="1:9" ht="63" x14ac:dyDescent="0.15">
      <c r="A316" s="6" t="s">
        <v>171</v>
      </c>
      <c r="B316" s="6" t="s">
        <v>475</v>
      </c>
      <c r="C316" s="7" t="s">
        <v>1073</v>
      </c>
      <c r="D316" s="7" t="s">
        <v>1327</v>
      </c>
      <c r="E316" s="6" t="s">
        <v>1301</v>
      </c>
      <c r="F316" s="10">
        <v>0</v>
      </c>
      <c r="G316" s="10">
        <v>17269</v>
      </c>
      <c r="H316" s="10">
        <v>17269</v>
      </c>
      <c r="I316" s="7" t="s">
        <v>1302</v>
      </c>
    </row>
    <row r="317" spans="1:9" ht="42" x14ac:dyDescent="0.15">
      <c r="A317" s="6" t="s">
        <v>171</v>
      </c>
      <c r="B317" s="6" t="s">
        <v>475</v>
      </c>
      <c r="C317" s="7" t="s">
        <v>1088</v>
      </c>
      <c r="D317" s="7" t="s">
        <v>1327</v>
      </c>
      <c r="E317" s="6" t="s">
        <v>1301</v>
      </c>
      <c r="F317" s="10">
        <v>0</v>
      </c>
      <c r="G317" s="10">
        <v>19530</v>
      </c>
      <c r="H317" s="10">
        <v>19530</v>
      </c>
      <c r="I317" s="7" t="s">
        <v>1302</v>
      </c>
    </row>
    <row r="318" spans="1:9" ht="42" x14ac:dyDescent="0.15">
      <c r="A318" s="6" t="s">
        <v>171</v>
      </c>
      <c r="B318" s="6" t="s">
        <v>475</v>
      </c>
      <c r="C318" s="7" t="s">
        <v>1082</v>
      </c>
      <c r="D318" s="7" t="s">
        <v>1327</v>
      </c>
      <c r="E318" s="6" t="s">
        <v>1301</v>
      </c>
      <c r="F318" s="10">
        <v>0</v>
      </c>
      <c r="G318" s="10">
        <v>16551</v>
      </c>
      <c r="H318" s="10">
        <v>16551</v>
      </c>
      <c r="I318" s="7" t="s">
        <v>1302</v>
      </c>
    </row>
    <row r="319" spans="1:9" ht="42" x14ac:dyDescent="0.15">
      <c r="A319" s="6" t="s">
        <v>171</v>
      </c>
      <c r="B319" s="6" t="s">
        <v>475</v>
      </c>
      <c r="C319" s="7" t="s">
        <v>1325</v>
      </c>
      <c r="D319" s="7" t="s">
        <v>1327</v>
      </c>
      <c r="E319" s="6" t="s">
        <v>1301</v>
      </c>
      <c r="F319" s="10">
        <v>0</v>
      </c>
      <c r="G319" s="10">
        <v>6657</v>
      </c>
      <c r="H319" s="10">
        <v>6657</v>
      </c>
      <c r="I319" s="7" t="s">
        <v>1302</v>
      </c>
    </row>
    <row r="320" spans="1:9" ht="42" x14ac:dyDescent="0.15">
      <c r="A320" s="6" t="s">
        <v>171</v>
      </c>
      <c r="B320" s="6" t="s">
        <v>475</v>
      </c>
      <c r="C320" s="7" t="s">
        <v>1079</v>
      </c>
      <c r="D320" s="7" t="s">
        <v>1327</v>
      </c>
      <c r="E320" s="6" t="s">
        <v>1301</v>
      </c>
      <c r="F320" s="10">
        <v>0</v>
      </c>
      <c r="G320" s="10">
        <v>9660</v>
      </c>
      <c r="H320" s="10">
        <v>9660</v>
      </c>
      <c r="I320" s="7" t="s">
        <v>1302</v>
      </c>
    </row>
    <row r="321" spans="1:9" ht="52.5" x14ac:dyDescent="0.15">
      <c r="A321" s="6" t="s">
        <v>171</v>
      </c>
      <c r="B321" s="6" t="s">
        <v>475</v>
      </c>
      <c r="C321" s="7" t="s">
        <v>1084</v>
      </c>
      <c r="D321" s="7" t="s">
        <v>1327</v>
      </c>
      <c r="E321" s="6" t="s">
        <v>1301</v>
      </c>
      <c r="F321" s="10">
        <v>0</v>
      </c>
      <c r="G321" s="10">
        <v>4663</v>
      </c>
      <c r="H321" s="10">
        <v>4663</v>
      </c>
      <c r="I321" s="7" t="s">
        <v>1302</v>
      </c>
    </row>
    <row r="322" spans="1:9" ht="42" x14ac:dyDescent="0.15">
      <c r="A322" s="6" t="s">
        <v>171</v>
      </c>
      <c r="B322" s="6" t="s">
        <v>475</v>
      </c>
      <c r="C322" s="7" t="s">
        <v>1114</v>
      </c>
      <c r="D322" s="7" t="s">
        <v>1327</v>
      </c>
      <c r="E322" s="6" t="s">
        <v>1301</v>
      </c>
      <c r="F322" s="10">
        <v>0</v>
      </c>
      <c r="G322" s="10">
        <v>11830</v>
      </c>
      <c r="H322" s="10">
        <v>11830</v>
      </c>
      <c r="I322" s="7" t="s">
        <v>1302</v>
      </c>
    </row>
    <row r="323" spans="1:9" ht="42" x14ac:dyDescent="0.15">
      <c r="A323" s="6" t="s">
        <v>171</v>
      </c>
      <c r="B323" s="6" t="s">
        <v>475</v>
      </c>
      <c r="C323" s="7" t="s">
        <v>1307</v>
      </c>
      <c r="D323" s="7" t="s">
        <v>1327</v>
      </c>
      <c r="E323" s="6" t="s">
        <v>1301</v>
      </c>
      <c r="F323" s="10">
        <v>0</v>
      </c>
      <c r="G323" s="10">
        <v>10388</v>
      </c>
      <c r="H323" s="10">
        <v>10388</v>
      </c>
      <c r="I323" s="7" t="s">
        <v>1302</v>
      </c>
    </row>
    <row r="324" spans="1:9" ht="42" x14ac:dyDescent="0.15">
      <c r="A324" s="6" t="s">
        <v>171</v>
      </c>
      <c r="B324" s="6" t="s">
        <v>475</v>
      </c>
      <c r="C324" s="7" t="s">
        <v>1308</v>
      </c>
      <c r="D324" s="7" t="s">
        <v>1327</v>
      </c>
      <c r="E324" s="6" t="s">
        <v>1301</v>
      </c>
      <c r="F324" s="10">
        <v>0</v>
      </c>
      <c r="G324" s="10">
        <v>3461</v>
      </c>
      <c r="H324" s="10">
        <v>3461</v>
      </c>
      <c r="I324" s="7" t="s">
        <v>1302</v>
      </c>
    </row>
    <row r="325" spans="1:9" ht="31.5" x14ac:dyDescent="0.15">
      <c r="A325" s="6" t="s">
        <v>171</v>
      </c>
      <c r="B325" s="6" t="s">
        <v>475</v>
      </c>
      <c r="C325" s="7" t="s">
        <v>1097</v>
      </c>
      <c r="D325" s="7" t="s">
        <v>1327</v>
      </c>
      <c r="E325" s="6" t="s">
        <v>1301</v>
      </c>
      <c r="F325" s="10">
        <v>0</v>
      </c>
      <c r="G325" s="10">
        <v>298</v>
      </c>
      <c r="H325" s="10">
        <v>298</v>
      </c>
      <c r="I325" s="7" t="s">
        <v>1302</v>
      </c>
    </row>
    <row r="326" spans="1:9" ht="42" x14ac:dyDescent="0.15">
      <c r="A326" s="6" t="s">
        <v>171</v>
      </c>
      <c r="B326" s="6" t="s">
        <v>475</v>
      </c>
      <c r="C326" s="7" t="s">
        <v>1086</v>
      </c>
      <c r="D326" s="7" t="s">
        <v>1327</v>
      </c>
      <c r="E326" s="6" t="s">
        <v>1301</v>
      </c>
      <c r="F326" s="10">
        <v>0</v>
      </c>
      <c r="G326" s="10">
        <v>4316</v>
      </c>
      <c r="H326" s="10">
        <v>4316</v>
      </c>
      <c r="I326" s="7" t="s">
        <v>1302</v>
      </c>
    </row>
    <row r="327" spans="1:9" ht="42" x14ac:dyDescent="0.15">
      <c r="A327" s="6" t="s">
        <v>171</v>
      </c>
      <c r="B327" s="6" t="s">
        <v>475</v>
      </c>
      <c r="C327" s="7" t="s">
        <v>1310</v>
      </c>
      <c r="D327" s="7" t="s">
        <v>1327</v>
      </c>
      <c r="E327" s="6" t="s">
        <v>1301</v>
      </c>
      <c r="F327" s="10">
        <v>244082</v>
      </c>
      <c r="G327" s="10">
        <v>0</v>
      </c>
      <c r="H327" s="10">
        <v>-244082</v>
      </c>
      <c r="I327" s="7" t="s">
        <v>1302</v>
      </c>
    </row>
    <row r="328" spans="1:9" ht="52.5" x14ac:dyDescent="0.15">
      <c r="A328" s="6" t="s">
        <v>171</v>
      </c>
      <c r="B328" s="6" t="s">
        <v>475</v>
      </c>
      <c r="C328" s="7" t="s">
        <v>1087</v>
      </c>
      <c r="D328" s="7" t="s">
        <v>1327</v>
      </c>
      <c r="E328" s="6" t="s">
        <v>1301</v>
      </c>
      <c r="F328" s="10">
        <v>0</v>
      </c>
      <c r="G328" s="10">
        <v>12953</v>
      </c>
      <c r="H328" s="10">
        <v>12953</v>
      </c>
      <c r="I328" s="7" t="s">
        <v>1302</v>
      </c>
    </row>
    <row r="329" spans="1:9" ht="42" x14ac:dyDescent="0.15">
      <c r="A329" s="6" t="s">
        <v>171</v>
      </c>
      <c r="B329" s="6" t="s">
        <v>475</v>
      </c>
      <c r="C329" s="7" t="s">
        <v>1083</v>
      </c>
      <c r="D329" s="7" t="s">
        <v>1327</v>
      </c>
      <c r="E329" s="6" t="s">
        <v>1301</v>
      </c>
      <c r="F329" s="10">
        <v>0</v>
      </c>
      <c r="G329" s="10">
        <v>13206</v>
      </c>
      <c r="H329" s="10">
        <v>13206</v>
      </c>
      <c r="I329" s="7" t="s">
        <v>1302</v>
      </c>
    </row>
    <row r="330" spans="1:9" ht="52.5" x14ac:dyDescent="0.15">
      <c r="A330" s="6" t="s">
        <v>171</v>
      </c>
      <c r="B330" s="6" t="s">
        <v>475</v>
      </c>
      <c r="C330" s="7" t="s">
        <v>1090</v>
      </c>
      <c r="D330" s="7" t="s">
        <v>1327</v>
      </c>
      <c r="E330" s="6" t="s">
        <v>1301</v>
      </c>
      <c r="F330" s="10">
        <v>0</v>
      </c>
      <c r="G330" s="10">
        <v>14336</v>
      </c>
      <c r="H330" s="10">
        <v>14336</v>
      </c>
      <c r="I330" s="7" t="s">
        <v>1302</v>
      </c>
    </row>
    <row r="331" spans="1:9" ht="52.5" x14ac:dyDescent="0.15">
      <c r="A331" s="6" t="s">
        <v>171</v>
      </c>
      <c r="B331" s="6" t="s">
        <v>475</v>
      </c>
      <c r="C331" s="7" t="s">
        <v>1091</v>
      </c>
      <c r="D331" s="7" t="s">
        <v>1327</v>
      </c>
      <c r="E331" s="6" t="s">
        <v>1301</v>
      </c>
      <c r="F331" s="10">
        <v>40240.639999999999</v>
      </c>
      <c r="G331" s="10">
        <v>53259.64</v>
      </c>
      <c r="H331" s="10">
        <v>13019</v>
      </c>
      <c r="I331" s="7" t="s">
        <v>1302</v>
      </c>
    </row>
    <row r="332" spans="1:9" ht="42" x14ac:dyDescent="0.15">
      <c r="A332" s="6" t="s">
        <v>279</v>
      </c>
      <c r="B332" s="6" t="s">
        <v>373</v>
      </c>
      <c r="C332" s="7" t="s">
        <v>1310</v>
      </c>
      <c r="D332" s="7" t="s">
        <v>1328</v>
      </c>
      <c r="E332" s="6" t="s">
        <v>1301</v>
      </c>
      <c r="F332" s="10">
        <v>83600</v>
      </c>
      <c r="G332" s="10">
        <v>0</v>
      </c>
      <c r="H332" s="10">
        <v>-83600</v>
      </c>
      <c r="I332" s="7" t="s">
        <v>1302</v>
      </c>
    </row>
    <row r="333" spans="1:9" ht="52.5" x14ac:dyDescent="0.15">
      <c r="A333" s="6" t="s">
        <v>279</v>
      </c>
      <c r="B333" s="6" t="s">
        <v>373</v>
      </c>
      <c r="C333" s="7" t="s">
        <v>1087</v>
      </c>
      <c r="D333" s="7" t="s">
        <v>1328</v>
      </c>
      <c r="E333" s="6" t="s">
        <v>1301</v>
      </c>
      <c r="F333" s="10">
        <v>0</v>
      </c>
      <c r="G333" s="10">
        <v>4121</v>
      </c>
      <c r="H333" s="10">
        <v>4121</v>
      </c>
      <c r="I333" s="7" t="s">
        <v>1302</v>
      </c>
    </row>
    <row r="334" spans="1:9" ht="42" x14ac:dyDescent="0.15">
      <c r="A334" s="6" t="s">
        <v>279</v>
      </c>
      <c r="B334" s="6" t="s">
        <v>373</v>
      </c>
      <c r="C334" s="7" t="s">
        <v>1083</v>
      </c>
      <c r="D334" s="7" t="s">
        <v>1328</v>
      </c>
      <c r="E334" s="6" t="s">
        <v>1301</v>
      </c>
      <c r="F334" s="10">
        <v>0</v>
      </c>
      <c r="G334" s="10">
        <v>4202</v>
      </c>
      <c r="H334" s="10">
        <v>4202</v>
      </c>
      <c r="I334" s="7" t="s">
        <v>1302</v>
      </c>
    </row>
    <row r="335" spans="1:9" ht="52.5" x14ac:dyDescent="0.15">
      <c r="A335" s="6" t="s">
        <v>279</v>
      </c>
      <c r="B335" s="6" t="s">
        <v>373</v>
      </c>
      <c r="C335" s="7" t="s">
        <v>1090</v>
      </c>
      <c r="D335" s="7" t="s">
        <v>1328</v>
      </c>
      <c r="E335" s="6" t="s">
        <v>1301</v>
      </c>
      <c r="F335" s="10">
        <v>0</v>
      </c>
      <c r="G335" s="10">
        <v>4561</v>
      </c>
      <c r="H335" s="10">
        <v>4561</v>
      </c>
      <c r="I335" s="7" t="s">
        <v>1302</v>
      </c>
    </row>
    <row r="336" spans="1:9" ht="52.5" x14ac:dyDescent="0.15">
      <c r="A336" s="6" t="s">
        <v>279</v>
      </c>
      <c r="B336" s="6" t="s">
        <v>373</v>
      </c>
      <c r="C336" s="7" t="s">
        <v>1077</v>
      </c>
      <c r="D336" s="7" t="s">
        <v>1328</v>
      </c>
      <c r="E336" s="6" t="s">
        <v>1301</v>
      </c>
      <c r="F336" s="10">
        <v>0</v>
      </c>
      <c r="G336" s="10">
        <v>4121</v>
      </c>
      <c r="H336" s="10">
        <v>4121</v>
      </c>
      <c r="I336" s="7" t="s">
        <v>1302</v>
      </c>
    </row>
    <row r="337" spans="1:9" ht="52.5" x14ac:dyDescent="0.15">
      <c r="A337" s="6" t="s">
        <v>279</v>
      </c>
      <c r="B337" s="6" t="s">
        <v>373</v>
      </c>
      <c r="C337" s="7" t="s">
        <v>1091</v>
      </c>
      <c r="D337" s="7" t="s">
        <v>1328</v>
      </c>
      <c r="E337" s="6" t="s">
        <v>1301</v>
      </c>
      <c r="F337" s="10">
        <v>26056.99</v>
      </c>
      <c r="G337" s="10">
        <v>30198.99</v>
      </c>
      <c r="H337" s="10">
        <v>4142</v>
      </c>
      <c r="I337" s="7" t="s">
        <v>1302</v>
      </c>
    </row>
    <row r="338" spans="1:9" ht="31.5" x14ac:dyDescent="0.15">
      <c r="A338" s="6" t="s">
        <v>279</v>
      </c>
      <c r="B338" s="6" t="s">
        <v>373</v>
      </c>
      <c r="C338" s="7" t="s">
        <v>1311</v>
      </c>
      <c r="D338" s="7" t="s">
        <v>1328</v>
      </c>
      <c r="E338" s="6" t="s">
        <v>1301</v>
      </c>
      <c r="F338" s="10">
        <v>13171.62</v>
      </c>
      <c r="G338" s="10">
        <v>20611.62</v>
      </c>
      <c r="H338" s="10">
        <v>7440</v>
      </c>
      <c r="I338" s="7" t="s">
        <v>1302</v>
      </c>
    </row>
    <row r="339" spans="1:9" ht="31.5" x14ac:dyDescent="0.15">
      <c r="A339" s="6" t="s">
        <v>279</v>
      </c>
      <c r="B339" s="6" t="s">
        <v>373</v>
      </c>
      <c r="C339" s="7" t="s">
        <v>1095</v>
      </c>
      <c r="D339" s="7" t="s">
        <v>1328</v>
      </c>
      <c r="E339" s="6" t="s">
        <v>1301</v>
      </c>
      <c r="F339" s="10">
        <v>22003.200000000001</v>
      </c>
      <c r="G339" s="10">
        <v>27943.200000000001</v>
      </c>
      <c r="H339" s="10">
        <v>5940</v>
      </c>
      <c r="I339" s="7" t="s">
        <v>1302</v>
      </c>
    </row>
    <row r="340" spans="1:9" ht="42" x14ac:dyDescent="0.15">
      <c r="A340" s="6" t="s">
        <v>279</v>
      </c>
      <c r="B340" s="6" t="s">
        <v>373</v>
      </c>
      <c r="C340" s="7" t="s">
        <v>1112</v>
      </c>
      <c r="D340" s="7" t="s">
        <v>1328</v>
      </c>
      <c r="E340" s="6" t="s">
        <v>1301</v>
      </c>
      <c r="F340" s="10">
        <v>22917.18</v>
      </c>
      <c r="G340" s="10">
        <v>28412.18</v>
      </c>
      <c r="H340" s="10">
        <v>5495</v>
      </c>
      <c r="I340" s="7" t="s">
        <v>1302</v>
      </c>
    </row>
    <row r="341" spans="1:9" ht="31.5" x14ac:dyDescent="0.15">
      <c r="A341" s="6" t="s">
        <v>279</v>
      </c>
      <c r="B341" s="6" t="s">
        <v>373</v>
      </c>
      <c r="C341" s="7" t="s">
        <v>1304</v>
      </c>
      <c r="D341" s="7" t="s">
        <v>1328</v>
      </c>
      <c r="E341" s="6" t="s">
        <v>1301</v>
      </c>
      <c r="F341" s="10">
        <v>0</v>
      </c>
      <c r="G341" s="10">
        <v>86</v>
      </c>
      <c r="H341" s="10">
        <v>86</v>
      </c>
      <c r="I341" s="7" t="s">
        <v>1302</v>
      </c>
    </row>
    <row r="342" spans="1:9" ht="42" x14ac:dyDescent="0.15">
      <c r="A342" s="6" t="s">
        <v>279</v>
      </c>
      <c r="B342" s="6" t="s">
        <v>373</v>
      </c>
      <c r="C342" s="7" t="s">
        <v>1093</v>
      </c>
      <c r="D342" s="7" t="s">
        <v>1328</v>
      </c>
      <c r="E342" s="6" t="s">
        <v>1301</v>
      </c>
      <c r="F342" s="10">
        <v>0</v>
      </c>
      <c r="G342" s="10">
        <v>4121</v>
      </c>
      <c r="H342" s="10">
        <v>4121</v>
      </c>
      <c r="I342" s="7" t="s">
        <v>1302</v>
      </c>
    </row>
    <row r="343" spans="1:9" ht="52.5" x14ac:dyDescent="0.15">
      <c r="A343" s="6" t="s">
        <v>279</v>
      </c>
      <c r="B343" s="6" t="s">
        <v>373</v>
      </c>
      <c r="C343" s="7" t="s">
        <v>1305</v>
      </c>
      <c r="D343" s="7" t="s">
        <v>1328</v>
      </c>
      <c r="E343" s="6" t="s">
        <v>1301</v>
      </c>
      <c r="F343" s="10">
        <v>0</v>
      </c>
      <c r="G343" s="10">
        <v>6082</v>
      </c>
      <c r="H343" s="10">
        <v>6082</v>
      </c>
      <c r="I343" s="7" t="s">
        <v>1302</v>
      </c>
    </row>
    <row r="344" spans="1:9" ht="63" x14ac:dyDescent="0.15">
      <c r="A344" s="6" t="s">
        <v>279</v>
      </c>
      <c r="B344" s="6" t="s">
        <v>373</v>
      </c>
      <c r="C344" s="7" t="s">
        <v>1073</v>
      </c>
      <c r="D344" s="7" t="s">
        <v>1328</v>
      </c>
      <c r="E344" s="6" t="s">
        <v>1301</v>
      </c>
      <c r="F344" s="10">
        <v>0</v>
      </c>
      <c r="G344" s="10">
        <v>5495</v>
      </c>
      <c r="H344" s="10">
        <v>5495</v>
      </c>
      <c r="I344" s="7" t="s">
        <v>1302</v>
      </c>
    </row>
    <row r="345" spans="1:9" ht="42" x14ac:dyDescent="0.15">
      <c r="A345" s="6" t="s">
        <v>279</v>
      </c>
      <c r="B345" s="6" t="s">
        <v>373</v>
      </c>
      <c r="C345" s="7" t="s">
        <v>1088</v>
      </c>
      <c r="D345" s="7" t="s">
        <v>1328</v>
      </c>
      <c r="E345" s="6" t="s">
        <v>1301</v>
      </c>
      <c r="F345" s="10">
        <v>0</v>
      </c>
      <c r="G345" s="10">
        <v>6214</v>
      </c>
      <c r="H345" s="10">
        <v>6214</v>
      </c>
      <c r="I345" s="7" t="s">
        <v>1302</v>
      </c>
    </row>
    <row r="346" spans="1:9" ht="42" x14ac:dyDescent="0.15">
      <c r="A346" s="6" t="s">
        <v>279</v>
      </c>
      <c r="B346" s="6" t="s">
        <v>373</v>
      </c>
      <c r="C346" s="7" t="s">
        <v>1082</v>
      </c>
      <c r="D346" s="7" t="s">
        <v>1328</v>
      </c>
      <c r="E346" s="6" t="s">
        <v>1301</v>
      </c>
      <c r="F346" s="10">
        <v>0</v>
      </c>
      <c r="G346" s="10">
        <v>5266</v>
      </c>
      <c r="H346" s="10">
        <v>5266</v>
      </c>
      <c r="I346" s="7" t="s">
        <v>1302</v>
      </c>
    </row>
    <row r="347" spans="1:9" ht="42" x14ac:dyDescent="0.15">
      <c r="A347" s="6" t="s">
        <v>279</v>
      </c>
      <c r="B347" s="6" t="s">
        <v>373</v>
      </c>
      <c r="C347" s="7" t="s">
        <v>1325</v>
      </c>
      <c r="D347" s="7" t="s">
        <v>1328</v>
      </c>
      <c r="E347" s="6" t="s">
        <v>1301</v>
      </c>
      <c r="F347" s="10">
        <v>0</v>
      </c>
      <c r="G347" s="10">
        <v>2118</v>
      </c>
      <c r="H347" s="10">
        <v>2118</v>
      </c>
      <c r="I347" s="7" t="s">
        <v>1302</v>
      </c>
    </row>
    <row r="348" spans="1:9" ht="42" x14ac:dyDescent="0.15">
      <c r="A348" s="6" t="s">
        <v>279</v>
      </c>
      <c r="B348" s="6" t="s">
        <v>373</v>
      </c>
      <c r="C348" s="7" t="s">
        <v>1079</v>
      </c>
      <c r="D348" s="7" t="s">
        <v>1328</v>
      </c>
      <c r="E348" s="6" t="s">
        <v>1301</v>
      </c>
      <c r="F348" s="10">
        <v>0</v>
      </c>
      <c r="G348" s="10">
        <v>3074</v>
      </c>
      <c r="H348" s="10">
        <v>3074</v>
      </c>
      <c r="I348" s="7" t="s">
        <v>1302</v>
      </c>
    </row>
    <row r="349" spans="1:9" ht="52.5" x14ac:dyDescent="0.15">
      <c r="A349" s="6" t="s">
        <v>279</v>
      </c>
      <c r="B349" s="6" t="s">
        <v>373</v>
      </c>
      <c r="C349" s="7" t="s">
        <v>1084</v>
      </c>
      <c r="D349" s="7" t="s">
        <v>1328</v>
      </c>
      <c r="E349" s="6" t="s">
        <v>1301</v>
      </c>
      <c r="F349" s="10">
        <v>0</v>
      </c>
      <c r="G349" s="10">
        <v>1484</v>
      </c>
      <c r="H349" s="10">
        <v>1484</v>
      </c>
      <c r="I349" s="7" t="s">
        <v>1302</v>
      </c>
    </row>
    <row r="350" spans="1:9" ht="42" x14ac:dyDescent="0.15">
      <c r="A350" s="6" t="s">
        <v>279</v>
      </c>
      <c r="B350" s="6" t="s">
        <v>373</v>
      </c>
      <c r="C350" s="7" t="s">
        <v>1114</v>
      </c>
      <c r="D350" s="7" t="s">
        <v>1328</v>
      </c>
      <c r="E350" s="6" t="s">
        <v>1301</v>
      </c>
      <c r="F350" s="10">
        <v>0</v>
      </c>
      <c r="G350" s="10">
        <v>3764</v>
      </c>
      <c r="H350" s="10">
        <v>3764</v>
      </c>
      <c r="I350" s="7" t="s">
        <v>1302</v>
      </c>
    </row>
    <row r="351" spans="1:9" ht="42" x14ac:dyDescent="0.15">
      <c r="A351" s="6" t="s">
        <v>279</v>
      </c>
      <c r="B351" s="6" t="s">
        <v>373</v>
      </c>
      <c r="C351" s="7" t="s">
        <v>1307</v>
      </c>
      <c r="D351" s="7" t="s">
        <v>1328</v>
      </c>
      <c r="E351" s="6" t="s">
        <v>1301</v>
      </c>
      <c r="F351" s="10">
        <v>0</v>
      </c>
      <c r="G351" s="10">
        <v>3305</v>
      </c>
      <c r="H351" s="10">
        <v>3305</v>
      </c>
      <c r="I351" s="7" t="s">
        <v>1302</v>
      </c>
    </row>
    <row r="352" spans="1:9" ht="42" x14ac:dyDescent="0.15">
      <c r="A352" s="6" t="s">
        <v>279</v>
      </c>
      <c r="B352" s="6" t="s">
        <v>373</v>
      </c>
      <c r="C352" s="7" t="s">
        <v>1308</v>
      </c>
      <c r="D352" s="7" t="s">
        <v>1328</v>
      </c>
      <c r="E352" s="6" t="s">
        <v>1301</v>
      </c>
      <c r="F352" s="10">
        <v>0</v>
      </c>
      <c r="G352" s="10">
        <v>1101</v>
      </c>
      <c r="H352" s="10">
        <v>1101</v>
      </c>
      <c r="I352" s="7" t="s">
        <v>1302</v>
      </c>
    </row>
    <row r="353" spans="1:9" ht="31.5" x14ac:dyDescent="0.15">
      <c r="A353" s="6" t="s">
        <v>279</v>
      </c>
      <c r="B353" s="6" t="s">
        <v>373</v>
      </c>
      <c r="C353" s="7" t="s">
        <v>1097</v>
      </c>
      <c r="D353" s="7" t="s">
        <v>1328</v>
      </c>
      <c r="E353" s="6" t="s">
        <v>1301</v>
      </c>
      <c r="F353" s="10">
        <v>0</v>
      </c>
      <c r="G353" s="10">
        <v>95</v>
      </c>
      <c r="H353" s="10">
        <v>95</v>
      </c>
      <c r="I353" s="7" t="s">
        <v>1302</v>
      </c>
    </row>
    <row r="354" spans="1:9" ht="42" x14ac:dyDescent="0.15">
      <c r="A354" s="6" t="s">
        <v>279</v>
      </c>
      <c r="B354" s="6" t="s">
        <v>373</v>
      </c>
      <c r="C354" s="7" t="s">
        <v>1086</v>
      </c>
      <c r="D354" s="7" t="s">
        <v>1328</v>
      </c>
      <c r="E354" s="6" t="s">
        <v>1301</v>
      </c>
      <c r="F354" s="10">
        <v>0</v>
      </c>
      <c r="G354" s="10">
        <v>1373</v>
      </c>
      <c r="H354" s="10">
        <v>1373</v>
      </c>
      <c r="I354" s="7" t="s">
        <v>1302</v>
      </c>
    </row>
    <row r="355" spans="1:9" ht="52.5" x14ac:dyDescent="0.15">
      <c r="A355" s="6" t="s">
        <v>279</v>
      </c>
      <c r="B355" s="6" t="s">
        <v>470</v>
      </c>
      <c r="C355" s="7" t="s">
        <v>1091</v>
      </c>
      <c r="D355" s="7" t="s">
        <v>1329</v>
      </c>
      <c r="E355" s="6" t="s">
        <v>1301</v>
      </c>
      <c r="F355" s="10">
        <v>47903.22</v>
      </c>
      <c r="G355" s="10">
        <v>61600.22</v>
      </c>
      <c r="H355" s="10">
        <v>13697</v>
      </c>
      <c r="I355" s="7" t="s">
        <v>1302</v>
      </c>
    </row>
    <row r="356" spans="1:9" ht="52.5" x14ac:dyDescent="0.15">
      <c r="A356" s="6" t="s">
        <v>279</v>
      </c>
      <c r="B356" s="6" t="s">
        <v>470</v>
      </c>
      <c r="C356" s="7" t="s">
        <v>1077</v>
      </c>
      <c r="D356" s="7" t="s">
        <v>1329</v>
      </c>
      <c r="E356" s="6" t="s">
        <v>1301</v>
      </c>
      <c r="F356" s="10">
        <v>0</v>
      </c>
      <c r="G356" s="10">
        <v>13628</v>
      </c>
      <c r="H356" s="10">
        <v>13628</v>
      </c>
      <c r="I356" s="7" t="s">
        <v>1302</v>
      </c>
    </row>
    <row r="357" spans="1:9" ht="31.5" x14ac:dyDescent="0.15">
      <c r="A357" s="6" t="s">
        <v>279</v>
      </c>
      <c r="B357" s="6" t="s">
        <v>470</v>
      </c>
      <c r="C357" s="7" t="s">
        <v>1095</v>
      </c>
      <c r="D357" s="7" t="s">
        <v>1329</v>
      </c>
      <c r="E357" s="6" t="s">
        <v>1301</v>
      </c>
      <c r="F357" s="10">
        <v>0</v>
      </c>
      <c r="G357" s="10">
        <v>19200</v>
      </c>
      <c r="H357" s="10">
        <v>19200</v>
      </c>
      <c r="I357" s="7" t="s">
        <v>1302</v>
      </c>
    </row>
    <row r="358" spans="1:9" ht="42" x14ac:dyDescent="0.15">
      <c r="A358" s="6" t="s">
        <v>279</v>
      </c>
      <c r="B358" s="6" t="s">
        <v>470</v>
      </c>
      <c r="C358" s="7" t="s">
        <v>1112</v>
      </c>
      <c r="D358" s="7" t="s">
        <v>1329</v>
      </c>
      <c r="E358" s="6" t="s">
        <v>1301</v>
      </c>
      <c r="F358" s="10">
        <v>42131</v>
      </c>
      <c r="G358" s="10">
        <v>60300</v>
      </c>
      <c r="H358" s="10">
        <v>18169</v>
      </c>
      <c r="I358" s="7" t="s">
        <v>1302</v>
      </c>
    </row>
    <row r="359" spans="1:9" ht="31.5" x14ac:dyDescent="0.15">
      <c r="A359" s="6" t="s">
        <v>279</v>
      </c>
      <c r="B359" s="6" t="s">
        <v>470</v>
      </c>
      <c r="C359" s="7" t="s">
        <v>1311</v>
      </c>
      <c r="D359" s="7" t="s">
        <v>1329</v>
      </c>
      <c r="E359" s="6" t="s">
        <v>1301</v>
      </c>
      <c r="F359" s="10">
        <v>24214.71</v>
      </c>
      <c r="G359" s="10">
        <v>48818.71</v>
      </c>
      <c r="H359" s="10">
        <v>24604</v>
      </c>
      <c r="I359" s="7" t="s">
        <v>1302</v>
      </c>
    </row>
    <row r="360" spans="1:9" ht="52.5" x14ac:dyDescent="0.15">
      <c r="A360" s="6" t="s">
        <v>279</v>
      </c>
      <c r="B360" s="6" t="s">
        <v>470</v>
      </c>
      <c r="C360" s="7" t="s">
        <v>1090</v>
      </c>
      <c r="D360" s="7" t="s">
        <v>1329</v>
      </c>
      <c r="E360" s="6" t="s">
        <v>1301</v>
      </c>
      <c r="F360" s="10">
        <v>0</v>
      </c>
      <c r="G360" s="10">
        <v>15083</v>
      </c>
      <c r="H360" s="10">
        <v>15083</v>
      </c>
      <c r="I360" s="7" t="s">
        <v>1302</v>
      </c>
    </row>
    <row r="361" spans="1:9" ht="42" x14ac:dyDescent="0.15">
      <c r="A361" s="6" t="s">
        <v>279</v>
      </c>
      <c r="B361" s="6" t="s">
        <v>470</v>
      </c>
      <c r="C361" s="7" t="s">
        <v>1083</v>
      </c>
      <c r="D361" s="7" t="s">
        <v>1329</v>
      </c>
      <c r="E361" s="6" t="s">
        <v>1301</v>
      </c>
      <c r="F361" s="10">
        <v>0</v>
      </c>
      <c r="G361" s="10">
        <v>13892</v>
      </c>
      <c r="H361" s="10">
        <v>13892</v>
      </c>
      <c r="I361" s="7" t="s">
        <v>1302</v>
      </c>
    </row>
    <row r="362" spans="1:9" ht="52.5" x14ac:dyDescent="0.15">
      <c r="A362" s="6" t="s">
        <v>279</v>
      </c>
      <c r="B362" s="6" t="s">
        <v>470</v>
      </c>
      <c r="C362" s="7" t="s">
        <v>1087</v>
      </c>
      <c r="D362" s="7" t="s">
        <v>1329</v>
      </c>
      <c r="E362" s="6" t="s">
        <v>1301</v>
      </c>
      <c r="F362" s="10">
        <v>0</v>
      </c>
      <c r="G362" s="10">
        <v>13628</v>
      </c>
      <c r="H362" s="10">
        <v>13628</v>
      </c>
      <c r="I362" s="7" t="s">
        <v>1302</v>
      </c>
    </row>
    <row r="363" spans="1:9" ht="42" x14ac:dyDescent="0.15">
      <c r="A363" s="6" t="s">
        <v>279</v>
      </c>
      <c r="B363" s="6" t="s">
        <v>470</v>
      </c>
      <c r="C363" s="7" t="s">
        <v>1079</v>
      </c>
      <c r="D363" s="7" t="s">
        <v>1329</v>
      </c>
      <c r="E363" s="6" t="s">
        <v>1301</v>
      </c>
      <c r="F363" s="10">
        <v>0</v>
      </c>
      <c r="G363" s="10">
        <v>10163</v>
      </c>
      <c r="H363" s="10">
        <v>10163</v>
      </c>
      <c r="I363" s="7" t="s">
        <v>1302</v>
      </c>
    </row>
    <row r="364" spans="1:9" ht="42" x14ac:dyDescent="0.15">
      <c r="A364" s="6" t="s">
        <v>279</v>
      </c>
      <c r="B364" s="6" t="s">
        <v>470</v>
      </c>
      <c r="C364" s="7" t="s">
        <v>1325</v>
      </c>
      <c r="D364" s="7" t="s">
        <v>1329</v>
      </c>
      <c r="E364" s="6" t="s">
        <v>1301</v>
      </c>
      <c r="F364" s="10">
        <v>0</v>
      </c>
      <c r="G364" s="10">
        <v>7005</v>
      </c>
      <c r="H364" s="10">
        <v>7005</v>
      </c>
      <c r="I364" s="7" t="s">
        <v>1302</v>
      </c>
    </row>
    <row r="365" spans="1:9" ht="42" x14ac:dyDescent="0.15">
      <c r="A365" s="6" t="s">
        <v>279</v>
      </c>
      <c r="B365" s="6" t="s">
        <v>470</v>
      </c>
      <c r="C365" s="7" t="s">
        <v>1082</v>
      </c>
      <c r="D365" s="7" t="s">
        <v>1329</v>
      </c>
      <c r="E365" s="6" t="s">
        <v>1301</v>
      </c>
      <c r="F365" s="10">
        <v>0</v>
      </c>
      <c r="G365" s="10">
        <v>17413</v>
      </c>
      <c r="H365" s="10">
        <v>17413</v>
      </c>
      <c r="I365" s="7" t="s">
        <v>1302</v>
      </c>
    </row>
    <row r="366" spans="1:9" ht="42" x14ac:dyDescent="0.15">
      <c r="A366" s="6" t="s">
        <v>279</v>
      </c>
      <c r="B366" s="6" t="s">
        <v>470</v>
      </c>
      <c r="C366" s="7" t="s">
        <v>1088</v>
      </c>
      <c r="D366" s="7" t="s">
        <v>1329</v>
      </c>
      <c r="E366" s="6" t="s">
        <v>1301</v>
      </c>
      <c r="F366" s="10">
        <v>0</v>
      </c>
      <c r="G366" s="10">
        <v>20548</v>
      </c>
      <c r="H366" s="10">
        <v>20548</v>
      </c>
      <c r="I366" s="7" t="s">
        <v>1302</v>
      </c>
    </row>
    <row r="367" spans="1:9" ht="63" x14ac:dyDescent="0.15">
      <c r="A367" s="6" t="s">
        <v>279</v>
      </c>
      <c r="B367" s="6" t="s">
        <v>470</v>
      </c>
      <c r="C367" s="7" t="s">
        <v>1073</v>
      </c>
      <c r="D367" s="7" t="s">
        <v>1329</v>
      </c>
      <c r="E367" s="6" t="s">
        <v>1301</v>
      </c>
      <c r="F367" s="10">
        <v>0</v>
      </c>
      <c r="G367" s="10">
        <v>18169</v>
      </c>
      <c r="H367" s="10">
        <v>18169</v>
      </c>
      <c r="I367" s="7" t="s">
        <v>1302</v>
      </c>
    </row>
    <row r="368" spans="1:9" ht="52.5" x14ac:dyDescent="0.15">
      <c r="A368" s="6" t="s">
        <v>279</v>
      </c>
      <c r="B368" s="6" t="s">
        <v>470</v>
      </c>
      <c r="C368" s="7" t="s">
        <v>1305</v>
      </c>
      <c r="D368" s="7" t="s">
        <v>1329</v>
      </c>
      <c r="E368" s="6" t="s">
        <v>1301</v>
      </c>
      <c r="F368" s="10">
        <v>0</v>
      </c>
      <c r="G368" s="10">
        <v>20110</v>
      </c>
      <c r="H368" s="10">
        <v>20110</v>
      </c>
      <c r="I368" s="7" t="s">
        <v>1302</v>
      </c>
    </row>
    <row r="369" spans="1:9" ht="42" x14ac:dyDescent="0.15">
      <c r="A369" s="6" t="s">
        <v>279</v>
      </c>
      <c r="B369" s="6" t="s">
        <v>470</v>
      </c>
      <c r="C369" s="7" t="s">
        <v>1093</v>
      </c>
      <c r="D369" s="7" t="s">
        <v>1329</v>
      </c>
      <c r="E369" s="6" t="s">
        <v>1301</v>
      </c>
      <c r="F369" s="10">
        <v>0</v>
      </c>
      <c r="G369" s="10">
        <v>13628</v>
      </c>
      <c r="H369" s="10">
        <v>13628</v>
      </c>
      <c r="I369" s="7" t="s">
        <v>1302</v>
      </c>
    </row>
    <row r="370" spans="1:9" ht="31.5" x14ac:dyDescent="0.15">
      <c r="A370" s="6" t="s">
        <v>279</v>
      </c>
      <c r="B370" s="6" t="s">
        <v>470</v>
      </c>
      <c r="C370" s="7" t="s">
        <v>1304</v>
      </c>
      <c r="D370" s="7" t="s">
        <v>1329</v>
      </c>
      <c r="E370" s="6" t="s">
        <v>1301</v>
      </c>
      <c r="F370" s="10">
        <v>0</v>
      </c>
      <c r="G370" s="10">
        <v>283</v>
      </c>
      <c r="H370" s="10">
        <v>283</v>
      </c>
      <c r="I370" s="7" t="s">
        <v>1302</v>
      </c>
    </row>
    <row r="371" spans="1:9" ht="52.5" x14ac:dyDescent="0.15">
      <c r="A371" s="6" t="s">
        <v>279</v>
      </c>
      <c r="B371" s="6" t="s">
        <v>470</v>
      </c>
      <c r="C371" s="7" t="s">
        <v>1084</v>
      </c>
      <c r="D371" s="7" t="s">
        <v>1329</v>
      </c>
      <c r="E371" s="6" t="s">
        <v>1301</v>
      </c>
      <c r="F371" s="10">
        <v>0</v>
      </c>
      <c r="G371" s="10">
        <v>4906</v>
      </c>
      <c r="H371" s="10">
        <v>4906</v>
      </c>
      <c r="I371" s="7" t="s">
        <v>1302</v>
      </c>
    </row>
    <row r="372" spans="1:9" ht="42" x14ac:dyDescent="0.15">
      <c r="A372" s="6" t="s">
        <v>279</v>
      </c>
      <c r="B372" s="6" t="s">
        <v>470</v>
      </c>
      <c r="C372" s="7" t="s">
        <v>1310</v>
      </c>
      <c r="D372" s="7" t="s">
        <v>1329</v>
      </c>
      <c r="E372" s="6" t="s">
        <v>1301</v>
      </c>
      <c r="F372" s="10">
        <v>276000</v>
      </c>
      <c r="G372" s="10">
        <v>0</v>
      </c>
      <c r="H372" s="10">
        <v>-276000</v>
      </c>
      <c r="I372" s="7" t="s">
        <v>1302</v>
      </c>
    </row>
    <row r="373" spans="1:9" ht="42" x14ac:dyDescent="0.15">
      <c r="A373" s="6" t="s">
        <v>279</v>
      </c>
      <c r="B373" s="6" t="s">
        <v>470</v>
      </c>
      <c r="C373" s="7" t="s">
        <v>1086</v>
      </c>
      <c r="D373" s="7" t="s">
        <v>1329</v>
      </c>
      <c r="E373" s="6" t="s">
        <v>1301</v>
      </c>
      <c r="F373" s="10">
        <v>0</v>
      </c>
      <c r="G373" s="10">
        <v>4541</v>
      </c>
      <c r="H373" s="10">
        <v>4541</v>
      </c>
      <c r="I373" s="7" t="s">
        <v>1302</v>
      </c>
    </row>
    <row r="374" spans="1:9" ht="31.5" x14ac:dyDescent="0.15">
      <c r="A374" s="6" t="s">
        <v>279</v>
      </c>
      <c r="B374" s="6" t="s">
        <v>470</v>
      </c>
      <c r="C374" s="7" t="s">
        <v>1097</v>
      </c>
      <c r="D374" s="7" t="s">
        <v>1329</v>
      </c>
      <c r="E374" s="6" t="s">
        <v>1301</v>
      </c>
      <c r="F374" s="10">
        <v>0</v>
      </c>
      <c r="G374" s="10">
        <v>314</v>
      </c>
      <c r="H374" s="10">
        <v>314</v>
      </c>
      <c r="I374" s="7" t="s">
        <v>1302</v>
      </c>
    </row>
    <row r="375" spans="1:9" ht="42" x14ac:dyDescent="0.15">
      <c r="A375" s="6" t="s">
        <v>279</v>
      </c>
      <c r="B375" s="6" t="s">
        <v>470</v>
      </c>
      <c r="C375" s="7" t="s">
        <v>1308</v>
      </c>
      <c r="D375" s="7" t="s">
        <v>1329</v>
      </c>
      <c r="E375" s="6" t="s">
        <v>1301</v>
      </c>
      <c r="F375" s="10">
        <v>0</v>
      </c>
      <c r="G375" s="10">
        <v>3642</v>
      </c>
      <c r="H375" s="10">
        <v>3642</v>
      </c>
      <c r="I375" s="7" t="s">
        <v>1302</v>
      </c>
    </row>
    <row r="376" spans="1:9" ht="42" x14ac:dyDescent="0.15">
      <c r="A376" s="6" t="s">
        <v>279</v>
      </c>
      <c r="B376" s="6" t="s">
        <v>470</v>
      </c>
      <c r="C376" s="7" t="s">
        <v>1307</v>
      </c>
      <c r="D376" s="7" t="s">
        <v>1329</v>
      </c>
      <c r="E376" s="6" t="s">
        <v>1301</v>
      </c>
      <c r="F376" s="10">
        <v>0</v>
      </c>
      <c r="G376" s="10">
        <v>10930</v>
      </c>
      <c r="H376" s="10">
        <v>10930</v>
      </c>
      <c r="I376" s="7" t="s">
        <v>1302</v>
      </c>
    </row>
    <row r="377" spans="1:9" ht="42" x14ac:dyDescent="0.15">
      <c r="A377" s="6" t="s">
        <v>279</v>
      </c>
      <c r="B377" s="6" t="s">
        <v>470</v>
      </c>
      <c r="C377" s="7" t="s">
        <v>1114</v>
      </c>
      <c r="D377" s="7" t="s">
        <v>1329</v>
      </c>
      <c r="E377" s="6" t="s">
        <v>1301</v>
      </c>
      <c r="F377" s="10">
        <v>0</v>
      </c>
      <c r="G377" s="10">
        <v>12447</v>
      </c>
      <c r="H377" s="10">
        <v>12447</v>
      </c>
      <c r="I377" s="7" t="s">
        <v>1302</v>
      </c>
    </row>
    <row r="378" spans="1:9" ht="52.5" x14ac:dyDescent="0.15">
      <c r="A378" s="6" t="s">
        <v>279</v>
      </c>
      <c r="B378" s="6" t="s">
        <v>471</v>
      </c>
      <c r="C378" s="7" t="s">
        <v>1091</v>
      </c>
      <c r="D378" s="7" t="s">
        <v>1330</v>
      </c>
      <c r="E378" s="6" t="s">
        <v>1301</v>
      </c>
      <c r="F378" s="10">
        <v>0</v>
      </c>
      <c r="G378" s="10">
        <v>2400</v>
      </c>
      <c r="H378" s="10">
        <v>2400</v>
      </c>
      <c r="I378" s="7" t="s">
        <v>1302</v>
      </c>
    </row>
    <row r="379" spans="1:9" ht="42" x14ac:dyDescent="0.15">
      <c r="A379" s="6" t="s">
        <v>279</v>
      </c>
      <c r="B379" s="6" t="s">
        <v>471</v>
      </c>
      <c r="C379" s="7" t="s">
        <v>1325</v>
      </c>
      <c r="D379" s="7" t="s">
        <v>1330</v>
      </c>
      <c r="E379" s="6" t="s">
        <v>1301</v>
      </c>
      <c r="F379" s="10">
        <v>0</v>
      </c>
      <c r="G379" s="10">
        <v>1228</v>
      </c>
      <c r="H379" s="10">
        <v>1228</v>
      </c>
      <c r="I379" s="7" t="s">
        <v>1302</v>
      </c>
    </row>
    <row r="380" spans="1:9" ht="31.5" x14ac:dyDescent="0.15">
      <c r="A380" s="6" t="s">
        <v>279</v>
      </c>
      <c r="B380" s="6" t="s">
        <v>471</v>
      </c>
      <c r="C380" s="7" t="s">
        <v>1095</v>
      </c>
      <c r="D380" s="7" t="s">
        <v>1330</v>
      </c>
      <c r="E380" s="6" t="s">
        <v>1301</v>
      </c>
      <c r="F380" s="10">
        <v>0</v>
      </c>
      <c r="G380" s="10">
        <v>400</v>
      </c>
      <c r="H380" s="10">
        <v>400</v>
      </c>
      <c r="I380" s="7" t="s">
        <v>1302</v>
      </c>
    </row>
    <row r="381" spans="1:9" ht="42" x14ac:dyDescent="0.15">
      <c r="A381" s="6" t="s">
        <v>279</v>
      </c>
      <c r="B381" s="6" t="s">
        <v>471</v>
      </c>
      <c r="C381" s="7" t="s">
        <v>1112</v>
      </c>
      <c r="D381" s="7" t="s">
        <v>1330</v>
      </c>
      <c r="E381" s="6" t="s">
        <v>1301</v>
      </c>
      <c r="F381" s="10">
        <v>0</v>
      </c>
      <c r="G381" s="10">
        <v>3184</v>
      </c>
      <c r="H381" s="10">
        <v>3184</v>
      </c>
      <c r="I381" s="7" t="s">
        <v>1302</v>
      </c>
    </row>
    <row r="382" spans="1:9" ht="42" x14ac:dyDescent="0.15">
      <c r="A382" s="6" t="s">
        <v>279</v>
      </c>
      <c r="B382" s="6" t="s">
        <v>471</v>
      </c>
      <c r="C382" s="7" t="s">
        <v>1079</v>
      </c>
      <c r="D382" s="7" t="s">
        <v>1330</v>
      </c>
      <c r="E382" s="6" t="s">
        <v>1301</v>
      </c>
      <c r="F382" s="10">
        <v>0</v>
      </c>
      <c r="G382" s="10">
        <v>1781</v>
      </c>
      <c r="H382" s="10">
        <v>1781</v>
      </c>
      <c r="I382" s="7" t="s">
        <v>1302</v>
      </c>
    </row>
    <row r="383" spans="1:9" ht="42" x14ac:dyDescent="0.15">
      <c r="A383" s="6" t="s">
        <v>279</v>
      </c>
      <c r="B383" s="6" t="s">
        <v>471</v>
      </c>
      <c r="C383" s="7" t="s">
        <v>1086</v>
      </c>
      <c r="D383" s="7" t="s">
        <v>1330</v>
      </c>
      <c r="E383" s="6" t="s">
        <v>1301</v>
      </c>
      <c r="F383" s="10">
        <v>0</v>
      </c>
      <c r="G383" s="10">
        <v>796</v>
      </c>
      <c r="H383" s="10">
        <v>796</v>
      </c>
      <c r="I383" s="7" t="s">
        <v>1302</v>
      </c>
    </row>
    <row r="384" spans="1:9" ht="52.5" x14ac:dyDescent="0.15">
      <c r="A384" s="6" t="s">
        <v>279</v>
      </c>
      <c r="B384" s="6" t="s">
        <v>471</v>
      </c>
      <c r="C384" s="7" t="s">
        <v>1084</v>
      </c>
      <c r="D384" s="7" t="s">
        <v>1330</v>
      </c>
      <c r="E384" s="6" t="s">
        <v>1301</v>
      </c>
      <c r="F384" s="10">
        <v>0</v>
      </c>
      <c r="G384" s="10">
        <v>860</v>
      </c>
      <c r="H384" s="10">
        <v>860</v>
      </c>
      <c r="I384" s="7" t="s">
        <v>1302</v>
      </c>
    </row>
    <row r="385" spans="1:9" ht="63" x14ac:dyDescent="0.15">
      <c r="A385" s="6" t="s">
        <v>279</v>
      </c>
      <c r="B385" s="6" t="s">
        <v>471</v>
      </c>
      <c r="C385" s="7" t="s">
        <v>1073</v>
      </c>
      <c r="D385" s="7" t="s">
        <v>1330</v>
      </c>
      <c r="E385" s="6" t="s">
        <v>1301</v>
      </c>
      <c r="F385" s="10">
        <v>0</v>
      </c>
      <c r="G385" s="10">
        <v>3184</v>
      </c>
      <c r="H385" s="10">
        <v>3184</v>
      </c>
      <c r="I385" s="7" t="s">
        <v>1302</v>
      </c>
    </row>
    <row r="386" spans="1:9" ht="42" x14ac:dyDescent="0.15">
      <c r="A386" s="6" t="s">
        <v>279</v>
      </c>
      <c r="B386" s="6" t="s">
        <v>471</v>
      </c>
      <c r="C386" s="7" t="s">
        <v>1093</v>
      </c>
      <c r="D386" s="7" t="s">
        <v>1330</v>
      </c>
      <c r="E386" s="6" t="s">
        <v>1301</v>
      </c>
      <c r="F386" s="10">
        <v>0</v>
      </c>
      <c r="G386" s="10">
        <v>2388</v>
      </c>
      <c r="H386" s="10">
        <v>2388</v>
      </c>
      <c r="I386" s="7" t="s">
        <v>1302</v>
      </c>
    </row>
    <row r="387" spans="1:9" ht="31.5" x14ac:dyDescent="0.15">
      <c r="A387" s="6" t="s">
        <v>279</v>
      </c>
      <c r="B387" s="6" t="s">
        <v>471</v>
      </c>
      <c r="C387" s="7" t="s">
        <v>1304</v>
      </c>
      <c r="D387" s="7" t="s">
        <v>1330</v>
      </c>
      <c r="E387" s="6" t="s">
        <v>1301</v>
      </c>
      <c r="F387" s="10">
        <v>0</v>
      </c>
      <c r="G387" s="10">
        <v>50</v>
      </c>
      <c r="H387" s="10">
        <v>50</v>
      </c>
      <c r="I387" s="7" t="s">
        <v>1302</v>
      </c>
    </row>
    <row r="388" spans="1:9" ht="42" x14ac:dyDescent="0.15">
      <c r="A388" s="6" t="s">
        <v>279</v>
      </c>
      <c r="B388" s="6" t="s">
        <v>471</v>
      </c>
      <c r="C388" s="7" t="s">
        <v>1310</v>
      </c>
      <c r="D388" s="7" t="s">
        <v>1330</v>
      </c>
      <c r="E388" s="6" t="s">
        <v>1301</v>
      </c>
      <c r="F388" s="10">
        <v>45400</v>
      </c>
      <c r="G388" s="10">
        <v>0</v>
      </c>
      <c r="H388" s="10">
        <v>-45400</v>
      </c>
      <c r="I388" s="7" t="s">
        <v>1302</v>
      </c>
    </row>
    <row r="389" spans="1:9" ht="52.5" x14ac:dyDescent="0.15">
      <c r="A389" s="6" t="s">
        <v>279</v>
      </c>
      <c r="B389" s="6" t="s">
        <v>471</v>
      </c>
      <c r="C389" s="7" t="s">
        <v>1305</v>
      </c>
      <c r="D389" s="7" t="s">
        <v>1330</v>
      </c>
      <c r="E389" s="6" t="s">
        <v>1301</v>
      </c>
      <c r="F389" s="10">
        <v>0</v>
      </c>
      <c r="G389" s="10">
        <v>3524</v>
      </c>
      <c r="H389" s="10">
        <v>3524</v>
      </c>
      <c r="I389" s="7" t="s">
        <v>1302</v>
      </c>
    </row>
    <row r="390" spans="1:9" ht="52.5" x14ac:dyDescent="0.15">
      <c r="A390" s="6" t="s">
        <v>279</v>
      </c>
      <c r="B390" s="6" t="s">
        <v>471</v>
      </c>
      <c r="C390" s="7" t="s">
        <v>1090</v>
      </c>
      <c r="D390" s="7" t="s">
        <v>1330</v>
      </c>
      <c r="E390" s="6" t="s">
        <v>1301</v>
      </c>
      <c r="F390" s="10">
        <v>0</v>
      </c>
      <c r="G390" s="10">
        <v>2643</v>
      </c>
      <c r="H390" s="10">
        <v>2643</v>
      </c>
      <c r="I390" s="7" t="s">
        <v>1302</v>
      </c>
    </row>
    <row r="391" spans="1:9" ht="42" x14ac:dyDescent="0.15">
      <c r="A391" s="6" t="s">
        <v>279</v>
      </c>
      <c r="B391" s="6" t="s">
        <v>471</v>
      </c>
      <c r="C391" s="7" t="s">
        <v>1083</v>
      </c>
      <c r="D391" s="7" t="s">
        <v>1330</v>
      </c>
      <c r="E391" s="6" t="s">
        <v>1301</v>
      </c>
      <c r="F391" s="10">
        <v>0</v>
      </c>
      <c r="G391" s="10">
        <v>2435</v>
      </c>
      <c r="H391" s="10">
        <v>2435</v>
      </c>
      <c r="I391" s="7" t="s">
        <v>1302</v>
      </c>
    </row>
    <row r="392" spans="1:9" ht="31.5" x14ac:dyDescent="0.15">
      <c r="A392" s="6" t="s">
        <v>279</v>
      </c>
      <c r="B392" s="6" t="s">
        <v>471</v>
      </c>
      <c r="C392" s="7" t="s">
        <v>1097</v>
      </c>
      <c r="D392" s="7" t="s">
        <v>1330</v>
      </c>
      <c r="E392" s="6" t="s">
        <v>1301</v>
      </c>
      <c r="F392" s="10">
        <v>0</v>
      </c>
      <c r="G392" s="10">
        <v>55</v>
      </c>
      <c r="H392" s="10">
        <v>55</v>
      </c>
      <c r="I392" s="7" t="s">
        <v>1302</v>
      </c>
    </row>
    <row r="393" spans="1:9" ht="42" x14ac:dyDescent="0.15">
      <c r="A393" s="6" t="s">
        <v>279</v>
      </c>
      <c r="B393" s="6" t="s">
        <v>471</v>
      </c>
      <c r="C393" s="7" t="s">
        <v>1082</v>
      </c>
      <c r="D393" s="7" t="s">
        <v>1330</v>
      </c>
      <c r="E393" s="6" t="s">
        <v>1301</v>
      </c>
      <c r="F393" s="10">
        <v>0</v>
      </c>
      <c r="G393" s="10">
        <v>3051</v>
      </c>
      <c r="H393" s="10">
        <v>3051</v>
      </c>
      <c r="I393" s="7" t="s">
        <v>1302</v>
      </c>
    </row>
    <row r="394" spans="1:9" ht="42" x14ac:dyDescent="0.15">
      <c r="A394" s="6" t="s">
        <v>279</v>
      </c>
      <c r="B394" s="6" t="s">
        <v>471</v>
      </c>
      <c r="C394" s="7" t="s">
        <v>1088</v>
      </c>
      <c r="D394" s="7" t="s">
        <v>1330</v>
      </c>
      <c r="E394" s="6" t="s">
        <v>1301</v>
      </c>
      <c r="F394" s="10">
        <v>0</v>
      </c>
      <c r="G394" s="10">
        <v>3601</v>
      </c>
      <c r="H394" s="10">
        <v>3601</v>
      </c>
      <c r="I394" s="7" t="s">
        <v>1302</v>
      </c>
    </row>
    <row r="395" spans="1:9" ht="42" x14ac:dyDescent="0.15">
      <c r="A395" s="6" t="s">
        <v>279</v>
      </c>
      <c r="B395" s="6" t="s">
        <v>471</v>
      </c>
      <c r="C395" s="7" t="s">
        <v>1307</v>
      </c>
      <c r="D395" s="7" t="s">
        <v>1330</v>
      </c>
      <c r="E395" s="6" t="s">
        <v>1301</v>
      </c>
      <c r="F395" s="10">
        <v>0</v>
      </c>
      <c r="G395" s="10">
        <v>1915</v>
      </c>
      <c r="H395" s="10">
        <v>1915</v>
      </c>
      <c r="I395" s="7" t="s">
        <v>1302</v>
      </c>
    </row>
    <row r="396" spans="1:9" ht="52.5" x14ac:dyDescent="0.15">
      <c r="A396" s="6" t="s">
        <v>279</v>
      </c>
      <c r="B396" s="6" t="s">
        <v>471</v>
      </c>
      <c r="C396" s="7" t="s">
        <v>1087</v>
      </c>
      <c r="D396" s="7" t="s">
        <v>1330</v>
      </c>
      <c r="E396" s="6" t="s">
        <v>1301</v>
      </c>
      <c r="F396" s="10">
        <v>0</v>
      </c>
      <c r="G396" s="10">
        <v>2388</v>
      </c>
      <c r="H396" s="10">
        <v>2388</v>
      </c>
      <c r="I396" s="7" t="s">
        <v>1302</v>
      </c>
    </row>
    <row r="397" spans="1:9" ht="42" x14ac:dyDescent="0.15">
      <c r="A397" s="6" t="s">
        <v>279</v>
      </c>
      <c r="B397" s="6" t="s">
        <v>471</v>
      </c>
      <c r="C397" s="7" t="s">
        <v>1308</v>
      </c>
      <c r="D397" s="7" t="s">
        <v>1330</v>
      </c>
      <c r="E397" s="6" t="s">
        <v>1301</v>
      </c>
      <c r="F397" s="10">
        <v>0</v>
      </c>
      <c r="G397" s="10">
        <v>638</v>
      </c>
      <c r="H397" s="10">
        <v>638</v>
      </c>
      <c r="I397" s="7" t="s">
        <v>1302</v>
      </c>
    </row>
    <row r="398" spans="1:9" ht="42" x14ac:dyDescent="0.15">
      <c r="A398" s="6" t="s">
        <v>279</v>
      </c>
      <c r="B398" s="6" t="s">
        <v>471</v>
      </c>
      <c r="C398" s="7" t="s">
        <v>1114</v>
      </c>
      <c r="D398" s="7" t="s">
        <v>1330</v>
      </c>
      <c r="E398" s="6" t="s">
        <v>1301</v>
      </c>
      <c r="F398" s="10">
        <v>0</v>
      </c>
      <c r="G398" s="10">
        <v>2181</v>
      </c>
      <c r="H398" s="10">
        <v>2181</v>
      </c>
      <c r="I398" s="7" t="s">
        <v>1302</v>
      </c>
    </row>
    <row r="399" spans="1:9" ht="52.5" x14ac:dyDescent="0.15">
      <c r="A399" s="6" t="s">
        <v>279</v>
      </c>
      <c r="B399" s="6" t="s">
        <v>471</v>
      </c>
      <c r="C399" s="7" t="s">
        <v>1077</v>
      </c>
      <c r="D399" s="7" t="s">
        <v>1330</v>
      </c>
      <c r="E399" s="6" t="s">
        <v>1301</v>
      </c>
      <c r="F399" s="10">
        <v>0</v>
      </c>
      <c r="G399" s="10">
        <v>2388</v>
      </c>
      <c r="H399" s="10">
        <v>2388</v>
      </c>
      <c r="I399" s="7" t="s">
        <v>1302</v>
      </c>
    </row>
    <row r="400" spans="1:9" ht="31.5" x14ac:dyDescent="0.15">
      <c r="A400" s="6" t="s">
        <v>279</v>
      </c>
      <c r="B400" s="6" t="s">
        <v>471</v>
      </c>
      <c r="C400" s="7" t="s">
        <v>1311</v>
      </c>
      <c r="D400" s="7" t="s">
        <v>1330</v>
      </c>
      <c r="E400" s="6" t="s">
        <v>1301</v>
      </c>
      <c r="F400" s="10">
        <v>0</v>
      </c>
      <c r="G400" s="10">
        <v>4310</v>
      </c>
      <c r="H400" s="10">
        <v>4310</v>
      </c>
      <c r="I400" s="7" t="s">
        <v>1302</v>
      </c>
    </row>
    <row r="401" spans="1:9" ht="52.5" x14ac:dyDescent="0.15">
      <c r="A401" s="6" t="s">
        <v>283</v>
      </c>
      <c r="B401" s="6" t="s">
        <v>469</v>
      </c>
      <c r="C401" s="7" t="s">
        <v>1091</v>
      </c>
      <c r="D401" s="7" t="s">
        <v>1331</v>
      </c>
      <c r="E401" s="6" t="s">
        <v>1301</v>
      </c>
      <c r="F401" s="10">
        <v>300016.52</v>
      </c>
      <c r="G401" s="10">
        <v>328736.84999999998</v>
      </c>
      <c r="H401" s="10">
        <v>28720.33</v>
      </c>
      <c r="I401" s="7" t="s">
        <v>1302</v>
      </c>
    </row>
    <row r="402" spans="1:9" ht="52.5" x14ac:dyDescent="0.15">
      <c r="A402" s="6" t="s">
        <v>283</v>
      </c>
      <c r="B402" s="6" t="s">
        <v>469</v>
      </c>
      <c r="C402" s="7" t="s">
        <v>1077</v>
      </c>
      <c r="D402" s="7" t="s">
        <v>1331</v>
      </c>
      <c r="E402" s="6" t="s">
        <v>1301</v>
      </c>
      <c r="F402" s="10">
        <v>0</v>
      </c>
      <c r="G402" s="10">
        <v>94267</v>
      </c>
      <c r="H402" s="10">
        <v>94267</v>
      </c>
      <c r="I402" s="7" t="s">
        <v>1302</v>
      </c>
    </row>
    <row r="403" spans="1:9" ht="52.5" x14ac:dyDescent="0.15">
      <c r="A403" s="6" t="s">
        <v>283</v>
      </c>
      <c r="B403" s="6" t="s">
        <v>469</v>
      </c>
      <c r="C403" s="7" t="s">
        <v>1090</v>
      </c>
      <c r="D403" s="7" t="s">
        <v>1331</v>
      </c>
      <c r="E403" s="6" t="s">
        <v>1301</v>
      </c>
      <c r="F403" s="10">
        <v>0</v>
      </c>
      <c r="G403" s="10">
        <v>104329</v>
      </c>
      <c r="H403" s="10">
        <v>104329</v>
      </c>
      <c r="I403" s="7" t="s">
        <v>1302</v>
      </c>
    </row>
    <row r="404" spans="1:9" ht="42" x14ac:dyDescent="0.15">
      <c r="A404" s="6" t="s">
        <v>283</v>
      </c>
      <c r="B404" s="6" t="s">
        <v>469</v>
      </c>
      <c r="C404" s="7" t="s">
        <v>1083</v>
      </c>
      <c r="D404" s="7" t="s">
        <v>1331</v>
      </c>
      <c r="E404" s="6" t="s">
        <v>1301</v>
      </c>
      <c r="F404" s="10">
        <v>0</v>
      </c>
      <c r="G404" s="10">
        <v>96106</v>
      </c>
      <c r="H404" s="10">
        <v>96106</v>
      </c>
      <c r="I404" s="7" t="s">
        <v>1302</v>
      </c>
    </row>
    <row r="405" spans="1:9" ht="52.5" x14ac:dyDescent="0.15">
      <c r="A405" s="6" t="s">
        <v>283</v>
      </c>
      <c r="B405" s="6" t="s">
        <v>469</v>
      </c>
      <c r="C405" s="7" t="s">
        <v>1087</v>
      </c>
      <c r="D405" s="7" t="s">
        <v>1331</v>
      </c>
      <c r="E405" s="6" t="s">
        <v>1301</v>
      </c>
      <c r="F405" s="10">
        <v>0</v>
      </c>
      <c r="G405" s="10">
        <v>94267</v>
      </c>
      <c r="H405" s="10">
        <v>94267</v>
      </c>
      <c r="I405" s="7" t="s">
        <v>1302</v>
      </c>
    </row>
    <row r="406" spans="1:9" ht="42" x14ac:dyDescent="0.15">
      <c r="A406" s="6" t="s">
        <v>283</v>
      </c>
      <c r="B406" s="6" t="s">
        <v>469</v>
      </c>
      <c r="C406" s="7" t="s">
        <v>1310</v>
      </c>
      <c r="D406" s="7" t="s">
        <v>1331</v>
      </c>
      <c r="E406" s="6" t="s">
        <v>1301</v>
      </c>
      <c r="F406" s="10">
        <v>1900000</v>
      </c>
      <c r="G406" s="10">
        <v>0</v>
      </c>
      <c r="H406" s="10">
        <v>-1900000</v>
      </c>
      <c r="I406" s="7" t="s">
        <v>1302</v>
      </c>
    </row>
    <row r="407" spans="1:9" ht="42" x14ac:dyDescent="0.15">
      <c r="A407" s="6" t="s">
        <v>283</v>
      </c>
      <c r="B407" s="6" t="s">
        <v>469</v>
      </c>
      <c r="C407" s="7" t="s">
        <v>1086</v>
      </c>
      <c r="D407" s="7" t="s">
        <v>1331</v>
      </c>
      <c r="E407" s="6" t="s">
        <v>1301</v>
      </c>
      <c r="F407" s="10">
        <v>0</v>
      </c>
      <c r="G407" s="10">
        <v>31410</v>
      </c>
      <c r="H407" s="10">
        <v>31410</v>
      </c>
      <c r="I407" s="7" t="s">
        <v>1302</v>
      </c>
    </row>
    <row r="408" spans="1:9" ht="31.5" x14ac:dyDescent="0.15">
      <c r="A408" s="6" t="s">
        <v>283</v>
      </c>
      <c r="B408" s="6" t="s">
        <v>469</v>
      </c>
      <c r="C408" s="7" t="s">
        <v>1097</v>
      </c>
      <c r="D408" s="7" t="s">
        <v>1331</v>
      </c>
      <c r="E408" s="6" t="s">
        <v>1301</v>
      </c>
      <c r="F408" s="10">
        <v>0</v>
      </c>
      <c r="G408" s="10">
        <v>2171</v>
      </c>
      <c r="H408" s="10">
        <v>2171</v>
      </c>
      <c r="I408" s="7" t="s">
        <v>1302</v>
      </c>
    </row>
    <row r="409" spans="1:9" ht="42" x14ac:dyDescent="0.15">
      <c r="A409" s="6" t="s">
        <v>283</v>
      </c>
      <c r="B409" s="6" t="s">
        <v>469</v>
      </c>
      <c r="C409" s="7" t="s">
        <v>1308</v>
      </c>
      <c r="D409" s="7" t="s">
        <v>1331</v>
      </c>
      <c r="E409" s="6" t="s">
        <v>1301</v>
      </c>
      <c r="F409" s="10">
        <v>0</v>
      </c>
      <c r="G409" s="10">
        <v>7636.81</v>
      </c>
      <c r="H409" s="10">
        <v>7636.81</v>
      </c>
      <c r="I409" s="7" t="s">
        <v>1302</v>
      </c>
    </row>
    <row r="410" spans="1:9" ht="42" x14ac:dyDescent="0.15">
      <c r="A410" s="6" t="s">
        <v>283</v>
      </c>
      <c r="B410" s="6" t="s">
        <v>469</v>
      </c>
      <c r="C410" s="7" t="s">
        <v>1307</v>
      </c>
      <c r="D410" s="7" t="s">
        <v>1331</v>
      </c>
      <c r="E410" s="6" t="s">
        <v>1301</v>
      </c>
      <c r="F410" s="10">
        <v>0</v>
      </c>
      <c r="G410" s="10">
        <v>75601</v>
      </c>
      <c r="H410" s="10">
        <v>75601</v>
      </c>
      <c r="I410" s="7" t="s">
        <v>1302</v>
      </c>
    </row>
    <row r="411" spans="1:9" ht="42" x14ac:dyDescent="0.15">
      <c r="A411" s="6" t="s">
        <v>283</v>
      </c>
      <c r="B411" s="6" t="s">
        <v>469</v>
      </c>
      <c r="C411" s="7" t="s">
        <v>1114</v>
      </c>
      <c r="D411" s="7" t="s">
        <v>1331</v>
      </c>
      <c r="E411" s="6" t="s">
        <v>1301</v>
      </c>
      <c r="F411" s="10">
        <v>0</v>
      </c>
      <c r="G411" s="10">
        <v>86094</v>
      </c>
      <c r="H411" s="10">
        <v>86094</v>
      </c>
      <c r="I411" s="7" t="s">
        <v>1302</v>
      </c>
    </row>
    <row r="412" spans="1:9" ht="52.5" x14ac:dyDescent="0.15">
      <c r="A412" s="6" t="s">
        <v>283</v>
      </c>
      <c r="B412" s="6" t="s">
        <v>469</v>
      </c>
      <c r="C412" s="7" t="s">
        <v>1084</v>
      </c>
      <c r="D412" s="7" t="s">
        <v>1331</v>
      </c>
      <c r="E412" s="6" t="s">
        <v>1301</v>
      </c>
      <c r="F412" s="10">
        <v>0</v>
      </c>
      <c r="G412" s="10">
        <v>33936</v>
      </c>
      <c r="H412" s="10">
        <v>33936</v>
      </c>
      <c r="I412" s="7" t="s">
        <v>1302</v>
      </c>
    </row>
    <row r="413" spans="1:9" ht="42" x14ac:dyDescent="0.15">
      <c r="A413" s="6" t="s">
        <v>283</v>
      </c>
      <c r="B413" s="6" t="s">
        <v>469</v>
      </c>
      <c r="C413" s="7" t="s">
        <v>1079</v>
      </c>
      <c r="D413" s="7" t="s">
        <v>1331</v>
      </c>
      <c r="E413" s="6" t="s">
        <v>1301</v>
      </c>
      <c r="F413" s="10">
        <v>0</v>
      </c>
      <c r="G413" s="10">
        <v>70302</v>
      </c>
      <c r="H413" s="10">
        <v>70302</v>
      </c>
      <c r="I413" s="7" t="s">
        <v>1302</v>
      </c>
    </row>
    <row r="414" spans="1:9" ht="42" x14ac:dyDescent="0.15">
      <c r="A414" s="6" t="s">
        <v>283</v>
      </c>
      <c r="B414" s="6" t="s">
        <v>469</v>
      </c>
      <c r="C414" s="7" t="s">
        <v>1325</v>
      </c>
      <c r="D414" s="7" t="s">
        <v>1331</v>
      </c>
      <c r="E414" s="6" t="s">
        <v>1301</v>
      </c>
      <c r="F414" s="10">
        <v>0</v>
      </c>
      <c r="G414" s="10">
        <v>48451</v>
      </c>
      <c r="H414" s="10">
        <v>48451</v>
      </c>
      <c r="I414" s="7" t="s">
        <v>1302</v>
      </c>
    </row>
    <row r="415" spans="1:9" ht="42" x14ac:dyDescent="0.15">
      <c r="A415" s="6" t="s">
        <v>283</v>
      </c>
      <c r="B415" s="6" t="s">
        <v>469</v>
      </c>
      <c r="C415" s="7" t="s">
        <v>1082</v>
      </c>
      <c r="D415" s="7" t="s">
        <v>1331</v>
      </c>
      <c r="E415" s="6" t="s">
        <v>1301</v>
      </c>
      <c r="F415" s="10">
        <v>0</v>
      </c>
      <c r="G415" s="10">
        <v>120447</v>
      </c>
      <c r="H415" s="10">
        <v>120447</v>
      </c>
      <c r="I415" s="7" t="s">
        <v>1302</v>
      </c>
    </row>
    <row r="416" spans="1:9" ht="42" x14ac:dyDescent="0.15">
      <c r="A416" s="6" t="s">
        <v>283</v>
      </c>
      <c r="B416" s="6" t="s">
        <v>469</v>
      </c>
      <c r="C416" s="7" t="s">
        <v>1088</v>
      </c>
      <c r="D416" s="7" t="s">
        <v>1331</v>
      </c>
      <c r="E416" s="6" t="s">
        <v>1301</v>
      </c>
      <c r="F416" s="10">
        <v>0</v>
      </c>
      <c r="G416" s="10">
        <v>43080.17</v>
      </c>
      <c r="H416" s="10">
        <v>43080.17</v>
      </c>
      <c r="I416" s="7" t="s">
        <v>1302</v>
      </c>
    </row>
    <row r="417" spans="1:9" ht="63" x14ac:dyDescent="0.15">
      <c r="A417" s="6" t="s">
        <v>283</v>
      </c>
      <c r="B417" s="6" t="s">
        <v>469</v>
      </c>
      <c r="C417" s="7" t="s">
        <v>1073</v>
      </c>
      <c r="D417" s="7" t="s">
        <v>1331</v>
      </c>
      <c r="E417" s="6" t="s">
        <v>1301</v>
      </c>
      <c r="F417" s="10">
        <v>0</v>
      </c>
      <c r="G417" s="10">
        <v>125677</v>
      </c>
      <c r="H417" s="10">
        <v>125677</v>
      </c>
      <c r="I417" s="7" t="s">
        <v>1302</v>
      </c>
    </row>
    <row r="418" spans="1:9" ht="52.5" x14ac:dyDescent="0.15">
      <c r="A418" s="6" t="s">
        <v>283</v>
      </c>
      <c r="B418" s="6" t="s">
        <v>469</v>
      </c>
      <c r="C418" s="7" t="s">
        <v>1305</v>
      </c>
      <c r="D418" s="7" t="s">
        <v>1331</v>
      </c>
      <c r="E418" s="6" t="s">
        <v>1301</v>
      </c>
      <c r="F418" s="10">
        <v>0</v>
      </c>
      <c r="G418" s="10">
        <v>139105</v>
      </c>
      <c r="H418" s="10">
        <v>139105</v>
      </c>
      <c r="I418" s="7" t="s">
        <v>1302</v>
      </c>
    </row>
    <row r="419" spans="1:9" ht="42" x14ac:dyDescent="0.15">
      <c r="A419" s="6" t="s">
        <v>283</v>
      </c>
      <c r="B419" s="6" t="s">
        <v>469</v>
      </c>
      <c r="C419" s="7" t="s">
        <v>1093</v>
      </c>
      <c r="D419" s="7" t="s">
        <v>1331</v>
      </c>
      <c r="E419" s="6" t="s">
        <v>1301</v>
      </c>
      <c r="F419" s="10">
        <v>0</v>
      </c>
      <c r="G419" s="10">
        <v>28573.1</v>
      </c>
      <c r="H419" s="10">
        <v>28573.1</v>
      </c>
      <c r="I419" s="7" t="s">
        <v>1302</v>
      </c>
    </row>
    <row r="420" spans="1:9" ht="31.5" x14ac:dyDescent="0.15">
      <c r="A420" s="6" t="s">
        <v>283</v>
      </c>
      <c r="B420" s="6" t="s">
        <v>469</v>
      </c>
      <c r="C420" s="7" t="s">
        <v>1304</v>
      </c>
      <c r="D420" s="7" t="s">
        <v>1331</v>
      </c>
      <c r="E420" s="6" t="s">
        <v>1301</v>
      </c>
      <c r="F420" s="10">
        <v>0</v>
      </c>
      <c r="G420" s="10">
        <v>1956</v>
      </c>
      <c r="H420" s="10">
        <v>1956</v>
      </c>
      <c r="I420" s="7" t="s">
        <v>1302</v>
      </c>
    </row>
    <row r="421" spans="1:9" ht="42" x14ac:dyDescent="0.15">
      <c r="A421" s="6" t="s">
        <v>283</v>
      </c>
      <c r="B421" s="6" t="s">
        <v>469</v>
      </c>
      <c r="C421" s="7" t="s">
        <v>1112</v>
      </c>
      <c r="D421" s="7" t="s">
        <v>1331</v>
      </c>
      <c r="E421" s="6" t="s">
        <v>1301</v>
      </c>
      <c r="F421" s="10">
        <v>263865.25</v>
      </c>
      <c r="G421" s="10">
        <v>389542.25</v>
      </c>
      <c r="H421" s="10">
        <v>125677</v>
      </c>
      <c r="I421" s="7" t="s">
        <v>1302</v>
      </c>
    </row>
    <row r="422" spans="1:9" ht="31.5" x14ac:dyDescent="0.15">
      <c r="A422" s="6" t="s">
        <v>283</v>
      </c>
      <c r="B422" s="6" t="s">
        <v>469</v>
      </c>
      <c r="C422" s="7" t="s">
        <v>1095</v>
      </c>
      <c r="D422" s="7" t="s">
        <v>1331</v>
      </c>
      <c r="E422" s="6" t="s">
        <v>1301</v>
      </c>
      <c r="F422" s="10">
        <v>154043.32</v>
      </c>
      <c r="G422" s="10">
        <v>526051.91</v>
      </c>
      <c r="H422" s="10">
        <v>372008.59</v>
      </c>
      <c r="I422" s="7" t="s">
        <v>1302</v>
      </c>
    </row>
    <row r="423" spans="1:9" ht="31.5" x14ac:dyDescent="0.15">
      <c r="A423" s="6" t="s">
        <v>283</v>
      </c>
      <c r="B423" s="6" t="s">
        <v>469</v>
      </c>
      <c r="C423" s="7" t="s">
        <v>1311</v>
      </c>
      <c r="D423" s="7" t="s">
        <v>1331</v>
      </c>
      <c r="E423" s="6" t="s">
        <v>1301</v>
      </c>
      <c r="F423" s="10">
        <v>151656.14000000001</v>
      </c>
      <c r="G423" s="10">
        <v>321841.14</v>
      </c>
      <c r="H423" s="10">
        <v>170185</v>
      </c>
      <c r="I423" s="7" t="s">
        <v>1302</v>
      </c>
    </row>
    <row r="424" spans="1:9" ht="42" x14ac:dyDescent="0.15">
      <c r="A424" s="6" t="s">
        <v>283</v>
      </c>
      <c r="B424" s="6" t="s">
        <v>470</v>
      </c>
      <c r="C424" s="7" t="s">
        <v>1086</v>
      </c>
      <c r="D424" s="7" t="s">
        <v>1332</v>
      </c>
      <c r="E424" s="6" t="s">
        <v>1301</v>
      </c>
      <c r="F424" s="10">
        <v>0</v>
      </c>
      <c r="G424" s="10">
        <v>73164.87</v>
      </c>
      <c r="H424" s="10">
        <v>73164.87</v>
      </c>
      <c r="I424" s="7" t="s">
        <v>1302</v>
      </c>
    </row>
    <row r="425" spans="1:9" ht="52.5" x14ac:dyDescent="0.15">
      <c r="A425" s="6" t="s">
        <v>283</v>
      </c>
      <c r="B425" s="6" t="s">
        <v>470</v>
      </c>
      <c r="C425" s="7" t="s">
        <v>1091</v>
      </c>
      <c r="D425" s="7" t="s">
        <v>1332</v>
      </c>
      <c r="E425" s="6" t="s">
        <v>1301</v>
      </c>
      <c r="F425" s="10">
        <v>532877.04</v>
      </c>
      <c r="G425" s="10">
        <v>819598.04</v>
      </c>
      <c r="H425" s="10">
        <v>286721</v>
      </c>
      <c r="I425" s="7" t="s">
        <v>1302</v>
      </c>
    </row>
    <row r="426" spans="1:9" ht="42" x14ac:dyDescent="0.15">
      <c r="A426" s="6" t="s">
        <v>283</v>
      </c>
      <c r="B426" s="6" t="s">
        <v>470</v>
      </c>
      <c r="C426" s="7" t="s">
        <v>1308</v>
      </c>
      <c r="D426" s="7" t="s">
        <v>1332</v>
      </c>
      <c r="E426" s="6" t="s">
        <v>1301</v>
      </c>
      <c r="F426" s="10">
        <v>0</v>
      </c>
      <c r="G426" s="10">
        <v>76233</v>
      </c>
      <c r="H426" s="10">
        <v>76233</v>
      </c>
      <c r="I426" s="7" t="s">
        <v>1302</v>
      </c>
    </row>
    <row r="427" spans="1:9" ht="42" x14ac:dyDescent="0.15">
      <c r="A427" s="6" t="s">
        <v>283</v>
      </c>
      <c r="B427" s="6" t="s">
        <v>470</v>
      </c>
      <c r="C427" s="7" t="s">
        <v>1307</v>
      </c>
      <c r="D427" s="7" t="s">
        <v>1332</v>
      </c>
      <c r="E427" s="6" t="s">
        <v>1301</v>
      </c>
      <c r="F427" s="10">
        <v>0</v>
      </c>
      <c r="G427" s="10">
        <v>228791</v>
      </c>
      <c r="H427" s="10">
        <v>228791</v>
      </c>
      <c r="I427" s="7" t="s">
        <v>1302</v>
      </c>
    </row>
    <row r="428" spans="1:9" ht="42" x14ac:dyDescent="0.15">
      <c r="A428" s="6" t="s">
        <v>283</v>
      </c>
      <c r="B428" s="6" t="s">
        <v>470</v>
      </c>
      <c r="C428" s="7" t="s">
        <v>1114</v>
      </c>
      <c r="D428" s="7" t="s">
        <v>1332</v>
      </c>
      <c r="E428" s="6" t="s">
        <v>1301</v>
      </c>
      <c r="F428" s="10">
        <v>0</v>
      </c>
      <c r="G428" s="10">
        <v>200548.1</v>
      </c>
      <c r="H428" s="10">
        <v>200548.1</v>
      </c>
      <c r="I428" s="7" t="s">
        <v>1302</v>
      </c>
    </row>
    <row r="429" spans="1:9" ht="52.5" x14ac:dyDescent="0.15">
      <c r="A429" s="6" t="s">
        <v>283</v>
      </c>
      <c r="B429" s="6" t="s">
        <v>470</v>
      </c>
      <c r="C429" s="7" t="s">
        <v>1084</v>
      </c>
      <c r="D429" s="7" t="s">
        <v>1332</v>
      </c>
      <c r="E429" s="6" t="s">
        <v>1301</v>
      </c>
      <c r="F429" s="10">
        <v>0</v>
      </c>
      <c r="G429" s="10">
        <v>79051.240000000005</v>
      </c>
      <c r="H429" s="10">
        <v>79051.240000000005</v>
      </c>
      <c r="I429" s="7" t="s">
        <v>1302</v>
      </c>
    </row>
    <row r="430" spans="1:9" ht="42" x14ac:dyDescent="0.15">
      <c r="A430" s="6" t="s">
        <v>283</v>
      </c>
      <c r="B430" s="6" t="s">
        <v>470</v>
      </c>
      <c r="C430" s="7" t="s">
        <v>1079</v>
      </c>
      <c r="D430" s="7" t="s">
        <v>1332</v>
      </c>
      <c r="E430" s="6" t="s">
        <v>1301</v>
      </c>
      <c r="F430" s="10">
        <v>0</v>
      </c>
      <c r="G430" s="10">
        <v>212755</v>
      </c>
      <c r="H430" s="10">
        <v>212755</v>
      </c>
      <c r="I430" s="7" t="s">
        <v>1302</v>
      </c>
    </row>
    <row r="431" spans="1:9" ht="42" x14ac:dyDescent="0.15">
      <c r="A431" s="6" t="s">
        <v>283</v>
      </c>
      <c r="B431" s="6" t="s">
        <v>470</v>
      </c>
      <c r="C431" s="7" t="s">
        <v>1325</v>
      </c>
      <c r="D431" s="7" t="s">
        <v>1332</v>
      </c>
      <c r="E431" s="6" t="s">
        <v>1301</v>
      </c>
      <c r="F431" s="10">
        <v>0</v>
      </c>
      <c r="G431" s="10">
        <v>11850.67</v>
      </c>
      <c r="H431" s="10">
        <v>11850.67</v>
      </c>
      <c r="I431" s="7" t="s">
        <v>1302</v>
      </c>
    </row>
    <row r="432" spans="1:9" ht="42" x14ac:dyDescent="0.15">
      <c r="A432" s="6" t="s">
        <v>283</v>
      </c>
      <c r="B432" s="6" t="s">
        <v>470</v>
      </c>
      <c r="C432" s="7" t="s">
        <v>1082</v>
      </c>
      <c r="D432" s="7" t="s">
        <v>1332</v>
      </c>
      <c r="E432" s="6" t="s">
        <v>1301</v>
      </c>
      <c r="F432" s="10">
        <v>0</v>
      </c>
      <c r="G432" s="10">
        <v>280570.77</v>
      </c>
      <c r="H432" s="10">
        <v>280570.77</v>
      </c>
      <c r="I432" s="7" t="s">
        <v>1302</v>
      </c>
    </row>
    <row r="433" spans="1:9" ht="42" x14ac:dyDescent="0.15">
      <c r="A433" s="6" t="s">
        <v>283</v>
      </c>
      <c r="B433" s="6" t="s">
        <v>470</v>
      </c>
      <c r="C433" s="7" t="s">
        <v>1088</v>
      </c>
      <c r="D433" s="7" t="s">
        <v>1332</v>
      </c>
      <c r="E433" s="6" t="s">
        <v>1301</v>
      </c>
      <c r="F433" s="10">
        <v>0</v>
      </c>
      <c r="G433" s="10">
        <v>430127</v>
      </c>
      <c r="H433" s="10">
        <v>430127</v>
      </c>
      <c r="I433" s="7" t="s">
        <v>1302</v>
      </c>
    </row>
    <row r="434" spans="1:9" ht="63" x14ac:dyDescent="0.15">
      <c r="A434" s="6" t="s">
        <v>283</v>
      </c>
      <c r="B434" s="6" t="s">
        <v>470</v>
      </c>
      <c r="C434" s="7" t="s">
        <v>1073</v>
      </c>
      <c r="D434" s="7" t="s">
        <v>1332</v>
      </c>
      <c r="E434" s="6" t="s">
        <v>1301</v>
      </c>
      <c r="F434" s="10">
        <v>0</v>
      </c>
      <c r="G434" s="10">
        <v>292755.96999999997</v>
      </c>
      <c r="H434" s="10">
        <v>292755.96999999997</v>
      </c>
      <c r="I434" s="7" t="s">
        <v>1302</v>
      </c>
    </row>
    <row r="435" spans="1:9" ht="52.5" x14ac:dyDescent="0.15">
      <c r="A435" s="6" t="s">
        <v>283</v>
      </c>
      <c r="B435" s="6" t="s">
        <v>470</v>
      </c>
      <c r="C435" s="7" t="s">
        <v>1305</v>
      </c>
      <c r="D435" s="7" t="s">
        <v>1332</v>
      </c>
      <c r="E435" s="6" t="s">
        <v>1301</v>
      </c>
      <c r="F435" s="10">
        <v>0</v>
      </c>
      <c r="G435" s="10">
        <v>324034.06</v>
      </c>
      <c r="H435" s="10">
        <v>324034.06</v>
      </c>
      <c r="I435" s="7" t="s">
        <v>1302</v>
      </c>
    </row>
    <row r="436" spans="1:9" ht="42" x14ac:dyDescent="0.15">
      <c r="A436" s="6" t="s">
        <v>283</v>
      </c>
      <c r="B436" s="6" t="s">
        <v>470</v>
      </c>
      <c r="C436" s="7" t="s">
        <v>1093</v>
      </c>
      <c r="D436" s="7" t="s">
        <v>1332</v>
      </c>
      <c r="E436" s="6" t="s">
        <v>1301</v>
      </c>
      <c r="F436" s="10">
        <v>0</v>
      </c>
      <c r="G436" s="10">
        <v>285282</v>
      </c>
      <c r="H436" s="10">
        <v>285282</v>
      </c>
      <c r="I436" s="7" t="s">
        <v>1302</v>
      </c>
    </row>
    <row r="437" spans="1:9" ht="31.5" x14ac:dyDescent="0.15">
      <c r="A437" s="6" t="s">
        <v>283</v>
      </c>
      <c r="B437" s="6" t="s">
        <v>470</v>
      </c>
      <c r="C437" s="7" t="s">
        <v>1304</v>
      </c>
      <c r="D437" s="7" t="s">
        <v>1332</v>
      </c>
      <c r="E437" s="6" t="s">
        <v>1301</v>
      </c>
      <c r="F437" s="10">
        <v>0</v>
      </c>
      <c r="G437" s="10">
        <v>4552.38</v>
      </c>
      <c r="H437" s="10">
        <v>4552.38</v>
      </c>
      <c r="I437" s="7" t="s">
        <v>1302</v>
      </c>
    </row>
    <row r="438" spans="1:9" ht="52.5" x14ac:dyDescent="0.15">
      <c r="A438" s="6" t="s">
        <v>283</v>
      </c>
      <c r="B438" s="6" t="s">
        <v>470</v>
      </c>
      <c r="C438" s="7" t="s">
        <v>1090</v>
      </c>
      <c r="D438" s="7" t="s">
        <v>1332</v>
      </c>
      <c r="E438" s="6" t="s">
        <v>1301</v>
      </c>
      <c r="F438" s="10">
        <v>0</v>
      </c>
      <c r="G438" s="10">
        <v>243025.29</v>
      </c>
      <c r="H438" s="10">
        <v>243025.29</v>
      </c>
      <c r="I438" s="7" t="s">
        <v>1302</v>
      </c>
    </row>
    <row r="439" spans="1:9" ht="42" x14ac:dyDescent="0.15">
      <c r="A439" s="6" t="s">
        <v>283</v>
      </c>
      <c r="B439" s="6" t="s">
        <v>470</v>
      </c>
      <c r="C439" s="7" t="s">
        <v>1083</v>
      </c>
      <c r="D439" s="7" t="s">
        <v>1332</v>
      </c>
      <c r="E439" s="6" t="s">
        <v>1301</v>
      </c>
      <c r="F439" s="10">
        <v>0</v>
      </c>
      <c r="G439" s="10">
        <v>223878.1</v>
      </c>
      <c r="H439" s="10">
        <v>223878.1</v>
      </c>
      <c r="I439" s="7" t="s">
        <v>1302</v>
      </c>
    </row>
    <row r="440" spans="1:9" ht="42" x14ac:dyDescent="0.15">
      <c r="A440" s="6" t="s">
        <v>283</v>
      </c>
      <c r="B440" s="6" t="s">
        <v>470</v>
      </c>
      <c r="C440" s="7" t="s">
        <v>1112</v>
      </c>
      <c r="D440" s="7" t="s">
        <v>1332</v>
      </c>
      <c r="E440" s="6" t="s">
        <v>1301</v>
      </c>
      <c r="F440" s="10">
        <v>370215.79</v>
      </c>
      <c r="G440" s="10">
        <v>763980.51</v>
      </c>
      <c r="H440" s="10">
        <v>393764.72</v>
      </c>
      <c r="I440" s="7" t="s">
        <v>1302</v>
      </c>
    </row>
    <row r="441" spans="1:9" ht="52.5" x14ac:dyDescent="0.15">
      <c r="A441" s="6" t="s">
        <v>283</v>
      </c>
      <c r="B441" s="6" t="s">
        <v>470</v>
      </c>
      <c r="C441" s="7" t="s">
        <v>1087</v>
      </c>
      <c r="D441" s="7" t="s">
        <v>1332</v>
      </c>
      <c r="E441" s="6" t="s">
        <v>1301</v>
      </c>
      <c r="F441" s="10">
        <v>0</v>
      </c>
      <c r="G441" s="10">
        <v>219588.1</v>
      </c>
      <c r="H441" s="10">
        <v>219588.1</v>
      </c>
      <c r="I441" s="7" t="s">
        <v>1302</v>
      </c>
    </row>
    <row r="442" spans="1:9" ht="31.5" x14ac:dyDescent="0.15">
      <c r="A442" s="6" t="s">
        <v>283</v>
      </c>
      <c r="B442" s="6" t="s">
        <v>470</v>
      </c>
      <c r="C442" s="7" t="s">
        <v>1095</v>
      </c>
      <c r="D442" s="7" t="s">
        <v>1332</v>
      </c>
      <c r="E442" s="6" t="s">
        <v>1301</v>
      </c>
      <c r="F442" s="10">
        <v>1779971.87</v>
      </c>
      <c r="G442" s="10">
        <v>3673600.54</v>
      </c>
      <c r="H442" s="10">
        <v>1893628.67</v>
      </c>
      <c r="I442" s="7" t="s">
        <v>1302</v>
      </c>
    </row>
    <row r="443" spans="1:9" ht="42" x14ac:dyDescent="0.15">
      <c r="A443" s="6" t="s">
        <v>283</v>
      </c>
      <c r="B443" s="6" t="s">
        <v>470</v>
      </c>
      <c r="C443" s="7" t="s">
        <v>1310</v>
      </c>
      <c r="D443" s="7" t="s">
        <v>1332</v>
      </c>
      <c r="E443" s="6" t="s">
        <v>1301</v>
      </c>
      <c r="F443" s="10">
        <v>6500000</v>
      </c>
      <c r="G443" s="10">
        <v>0</v>
      </c>
      <c r="H443" s="10">
        <v>-6500000</v>
      </c>
      <c r="I443" s="7" t="s">
        <v>1302</v>
      </c>
    </row>
    <row r="444" spans="1:9" ht="31.5" x14ac:dyDescent="0.15">
      <c r="A444" s="6" t="s">
        <v>283</v>
      </c>
      <c r="B444" s="6" t="s">
        <v>470</v>
      </c>
      <c r="C444" s="7" t="s">
        <v>1311</v>
      </c>
      <c r="D444" s="7" t="s">
        <v>1332</v>
      </c>
      <c r="E444" s="6" t="s">
        <v>1301</v>
      </c>
      <c r="F444" s="10">
        <v>176867.21</v>
      </c>
      <c r="G444" s="10">
        <v>691900.21</v>
      </c>
      <c r="H444" s="10">
        <v>515033</v>
      </c>
      <c r="I444" s="7" t="s">
        <v>1302</v>
      </c>
    </row>
    <row r="445" spans="1:9" ht="52.5" x14ac:dyDescent="0.15">
      <c r="A445" s="6" t="s">
        <v>283</v>
      </c>
      <c r="B445" s="6" t="s">
        <v>470</v>
      </c>
      <c r="C445" s="7" t="s">
        <v>1077</v>
      </c>
      <c r="D445" s="7" t="s">
        <v>1332</v>
      </c>
      <c r="E445" s="6" t="s">
        <v>1301</v>
      </c>
      <c r="F445" s="10">
        <v>0</v>
      </c>
      <c r="G445" s="10">
        <v>219588.1</v>
      </c>
      <c r="H445" s="10">
        <v>219588.1</v>
      </c>
      <c r="I445" s="7" t="s">
        <v>1302</v>
      </c>
    </row>
    <row r="446" spans="1:9" ht="31.5" x14ac:dyDescent="0.15">
      <c r="A446" s="6" t="s">
        <v>283</v>
      </c>
      <c r="B446" s="6" t="s">
        <v>470</v>
      </c>
      <c r="C446" s="7" t="s">
        <v>1097</v>
      </c>
      <c r="D446" s="7" t="s">
        <v>1332</v>
      </c>
      <c r="E446" s="6" t="s">
        <v>1301</v>
      </c>
      <c r="F446" s="10">
        <v>0</v>
      </c>
      <c r="G446" s="10">
        <v>5056.96</v>
      </c>
      <c r="H446" s="10">
        <v>5056.96</v>
      </c>
      <c r="I446" s="7" t="s">
        <v>1302</v>
      </c>
    </row>
    <row r="447" spans="1:9" ht="52.5" x14ac:dyDescent="0.15">
      <c r="A447" s="6" t="s">
        <v>283</v>
      </c>
      <c r="B447" s="6" t="s">
        <v>472</v>
      </c>
      <c r="C447" s="7" t="s">
        <v>1091</v>
      </c>
      <c r="D447" s="7" t="s">
        <v>1333</v>
      </c>
      <c r="E447" s="6" t="s">
        <v>1301</v>
      </c>
      <c r="F447" s="10">
        <v>29315.31</v>
      </c>
      <c r="G447" s="10">
        <v>40285.31</v>
      </c>
      <c r="H447" s="10">
        <v>10970</v>
      </c>
      <c r="I447" s="7" t="s">
        <v>1302</v>
      </c>
    </row>
    <row r="448" spans="1:9" ht="31.5" x14ac:dyDescent="0.15">
      <c r="A448" s="6" t="s">
        <v>283</v>
      </c>
      <c r="B448" s="6" t="s">
        <v>472</v>
      </c>
      <c r="C448" s="7" t="s">
        <v>1311</v>
      </c>
      <c r="D448" s="7" t="s">
        <v>1333</v>
      </c>
      <c r="E448" s="6" t="s">
        <v>1301</v>
      </c>
      <c r="F448" s="10">
        <v>9730.0400000000009</v>
      </c>
      <c r="G448" s="10">
        <v>29436.04</v>
      </c>
      <c r="H448" s="10">
        <v>19706</v>
      </c>
      <c r="I448" s="7" t="s">
        <v>1302</v>
      </c>
    </row>
    <row r="449" spans="1:9" ht="31.5" x14ac:dyDescent="0.15">
      <c r="A449" s="6" t="s">
        <v>283</v>
      </c>
      <c r="B449" s="6" t="s">
        <v>472</v>
      </c>
      <c r="C449" s="7" t="s">
        <v>1095</v>
      </c>
      <c r="D449" s="7" t="s">
        <v>1333</v>
      </c>
      <c r="E449" s="6" t="s">
        <v>1301</v>
      </c>
      <c r="F449" s="10">
        <v>37715.199999999997</v>
      </c>
      <c r="G449" s="10">
        <v>52037.2</v>
      </c>
      <c r="H449" s="10">
        <v>14322</v>
      </c>
      <c r="I449" s="7" t="s">
        <v>1302</v>
      </c>
    </row>
    <row r="450" spans="1:9" ht="42" x14ac:dyDescent="0.15">
      <c r="A450" s="6" t="s">
        <v>283</v>
      </c>
      <c r="B450" s="6" t="s">
        <v>472</v>
      </c>
      <c r="C450" s="7" t="s">
        <v>1112</v>
      </c>
      <c r="D450" s="7" t="s">
        <v>1333</v>
      </c>
      <c r="E450" s="6" t="s">
        <v>1301</v>
      </c>
      <c r="F450" s="10">
        <v>20366.78</v>
      </c>
      <c r="G450" s="10">
        <v>34918.78</v>
      </c>
      <c r="H450" s="10">
        <v>14552</v>
      </c>
      <c r="I450" s="7" t="s">
        <v>1302</v>
      </c>
    </row>
    <row r="451" spans="1:9" ht="31.5" x14ac:dyDescent="0.15">
      <c r="A451" s="6" t="s">
        <v>283</v>
      </c>
      <c r="B451" s="6" t="s">
        <v>472</v>
      </c>
      <c r="C451" s="7" t="s">
        <v>1304</v>
      </c>
      <c r="D451" s="7" t="s">
        <v>1333</v>
      </c>
      <c r="E451" s="6" t="s">
        <v>1301</v>
      </c>
      <c r="F451" s="10">
        <v>0</v>
      </c>
      <c r="G451" s="10">
        <v>228</v>
      </c>
      <c r="H451" s="10">
        <v>228</v>
      </c>
      <c r="I451" s="7" t="s">
        <v>1302</v>
      </c>
    </row>
    <row r="452" spans="1:9" ht="42" x14ac:dyDescent="0.15">
      <c r="A452" s="6" t="s">
        <v>283</v>
      </c>
      <c r="B452" s="6" t="s">
        <v>472</v>
      </c>
      <c r="C452" s="7" t="s">
        <v>1093</v>
      </c>
      <c r="D452" s="7" t="s">
        <v>1333</v>
      </c>
      <c r="E452" s="6" t="s">
        <v>1301</v>
      </c>
      <c r="F452" s="10">
        <v>0</v>
      </c>
      <c r="G452" s="10">
        <v>10915</v>
      </c>
      <c r="H452" s="10">
        <v>10915</v>
      </c>
      <c r="I452" s="7" t="s">
        <v>1302</v>
      </c>
    </row>
    <row r="453" spans="1:9" ht="52.5" x14ac:dyDescent="0.15">
      <c r="A453" s="6" t="s">
        <v>283</v>
      </c>
      <c r="B453" s="6" t="s">
        <v>472</v>
      </c>
      <c r="C453" s="7" t="s">
        <v>1305</v>
      </c>
      <c r="D453" s="7" t="s">
        <v>1333</v>
      </c>
      <c r="E453" s="6" t="s">
        <v>1301</v>
      </c>
      <c r="F453" s="10">
        <v>0</v>
      </c>
      <c r="G453" s="10">
        <v>16107</v>
      </c>
      <c r="H453" s="10">
        <v>16107</v>
      </c>
      <c r="I453" s="7" t="s">
        <v>1302</v>
      </c>
    </row>
    <row r="454" spans="1:9" ht="63" x14ac:dyDescent="0.15">
      <c r="A454" s="6" t="s">
        <v>283</v>
      </c>
      <c r="B454" s="6" t="s">
        <v>472</v>
      </c>
      <c r="C454" s="7" t="s">
        <v>1073</v>
      </c>
      <c r="D454" s="7" t="s">
        <v>1333</v>
      </c>
      <c r="E454" s="6" t="s">
        <v>1301</v>
      </c>
      <c r="F454" s="10">
        <v>0</v>
      </c>
      <c r="G454" s="10">
        <v>14552</v>
      </c>
      <c r="H454" s="10">
        <v>14552</v>
      </c>
      <c r="I454" s="7" t="s">
        <v>1302</v>
      </c>
    </row>
    <row r="455" spans="1:9" ht="42" x14ac:dyDescent="0.15">
      <c r="A455" s="6" t="s">
        <v>283</v>
      </c>
      <c r="B455" s="6" t="s">
        <v>472</v>
      </c>
      <c r="C455" s="7" t="s">
        <v>1088</v>
      </c>
      <c r="D455" s="7" t="s">
        <v>1333</v>
      </c>
      <c r="E455" s="6" t="s">
        <v>1301</v>
      </c>
      <c r="F455" s="10">
        <v>0</v>
      </c>
      <c r="G455" s="10">
        <v>16457</v>
      </c>
      <c r="H455" s="10">
        <v>16457</v>
      </c>
      <c r="I455" s="7" t="s">
        <v>1302</v>
      </c>
    </row>
    <row r="456" spans="1:9" ht="42" x14ac:dyDescent="0.15">
      <c r="A456" s="6" t="s">
        <v>283</v>
      </c>
      <c r="B456" s="6" t="s">
        <v>472</v>
      </c>
      <c r="C456" s="7" t="s">
        <v>1082</v>
      </c>
      <c r="D456" s="7" t="s">
        <v>1333</v>
      </c>
      <c r="E456" s="6" t="s">
        <v>1301</v>
      </c>
      <c r="F456" s="10">
        <v>0</v>
      </c>
      <c r="G456" s="10">
        <v>13946</v>
      </c>
      <c r="H456" s="10">
        <v>13946</v>
      </c>
      <c r="I456" s="7" t="s">
        <v>1302</v>
      </c>
    </row>
    <row r="457" spans="1:9" ht="42" x14ac:dyDescent="0.15">
      <c r="A457" s="6" t="s">
        <v>283</v>
      </c>
      <c r="B457" s="6" t="s">
        <v>472</v>
      </c>
      <c r="C457" s="7" t="s">
        <v>1325</v>
      </c>
      <c r="D457" s="7" t="s">
        <v>1333</v>
      </c>
      <c r="E457" s="6" t="s">
        <v>1301</v>
      </c>
      <c r="F457" s="10">
        <v>0</v>
      </c>
      <c r="G457" s="10">
        <v>5610</v>
      </c>
      <c r="H457" s="10">
        <v>5610</v>
      </c>
      <c r="I457" s="7" t="s">
        <v>1302</v>
      </c>
    </row>
    <row r="458" spans="1:9" ht="42" x14ac:dyDescent="0.15">
      <c r="A458" s="6" t="s">
        <v>283</v>
      </c>
      <c r="B458" s="6" t="s">
        <v>472</v>
      </c>
      <c r="C458" s="7" t="s">
        <v>1079</v>
      </c>
      <c r="D458" s="7" t="s">
        <v>1333</v>
      </c>
      <c r="E458" s="6" t="s">
        <v>1301</v>
      </c>
      <c r="F458" s="10">
        <v>0</v>
      </c>
      <c r="G458" s="10">
        <v>8140</v>
      </c>
      <c r="H458" s="10">
        <v>8140</v>
      </c>
      <c r="I458" s="7" t="s">
        <v>1302</v>
      </c>
    </row>
    <row r="459" spans="1:9" ht="52.5" x14ac:dyDescent="0.15">
      <c r="A459" s="6" t="s">
        <v>283</v>
      </c>
      <c r="B459" s="6" t="s">
        <v>472</v>
      </c>
      <c r="C459" s="7" t="s">
        <v>1084</v>
      </c>
      <c r="D459" s="7" t="s">
        <v>1333</v>
      </c>
      <c r="E459" s="6" t="s">
        <v>1301</v>
      </c>
      <c r="F459" s="10">
        <v>0</v>
      </c>
      <c r="G459" s="10">
        <v>3929</v>
      </c>
      <c r="H459" s="10">
        <v>3929</v>
      </c>
      <c r="I459" s="7" t="s">
        <v>1302</v>
      </c>
    </row>
    <row r="460" spans="1:9" ht="42" x14ac:dyDescent="0.15">
      <c r="A460" s="6" t="s">
        <v>283</v>
      </c>
      <c r="B460" s="6" t="s">
        <v>472</v>
      </c>
      <c r="C460" s="7" t="s">
        <v>1114</v>
      </c>
      <c r="D460" s="7" t="s">
        <v>1333</v>
      </c>
      <c r="E460" s="6" t="s">
        <v>1301</v>
      </c>
      <c r="F460" s="10">
        <v>0</v>
      </c>
      <c r="G460" s="10">
        <v>9969</v>
      </c>
      <c r="H460" s="10">
        <v>9969</v>
      </c>
      <c r="I460" s="7" t="s">
        <v>1302</v>
      </c>
    </row>
    <row r="461" spans="1:9" ht="42" x14ac:dyDescent="0.15">
      <c r="A461" s="6" t="s">
        <v>283</v>
      </c>
      <c r="B461" s="6" t="s">
        <v>472</v>
      </c>
      <c r="C461" s="7" t="s">
        <v>1307</v>
      </c>
      <c r="D461" s="7" t="s">
        <v>1333</v>
      </c>
      <c r="E461" s="6" t="s">
        <v>1301</v>
      </c>
      <c r="F461" s="10">
        <v>0</v>
      </c>
      <c r="G461" s="10">
        <v>8754</v>
      </c>
      <c r="H461" s="10">
        <v>8754</v>
      </c>
      <c r="I461" s="7" t="s">
        <v>1302</v>
      </c>
    </row>
    <row r="462" spans="1:9" ht="42" x14ac:dyDescent="0.15">
      <c r="A462" s="6" t="s">
        <v>283</v>
      </c>
      <c r="B462" s="6" t="s">
        <v>472</v>
      </c>
      <c r="C462" s="7" t="s">
        <v>1308</v>
      </c>
      <c r="D462" s="7" t="s">
        <v>1333</v>
      </c>
      <c r="E462" s="6" t="s">
        <v>1301</v>
      </c>
      <c r="F462" s="10">
        <v>0</v>
      </c>
      <c r="G462" s="10">
        <v>2917</v>
      </c>
      <c r="H462" s="10">
        <v>2917</v>
      </c>
      <c r="I462" s="7" t="s">
        <v>1302</v>
      </c>
    </row>
    <row r="463" spans="1:9" ht="31.5" x14ac:dyDescent="0.15">
      <c r="A463" s="6" t="s">
        <v>283</v>
      </c>
      <c r="B463" s="6" t="s">
        <v>472</v>
      </c>
      <c r="C463" s="7" t="s">
        <v>1097</v>
      </c>
      <c r="D463" s="7" t="s">
        <v>1333</v>
      </c>
      <c r="E463" s="6" t="s">
        <v>1301</v>
      </c>
      <c r="F463" s="10">
        <v>0</v>
      </c>
      <c r="G463" s="10">
        <v>251</v>
      </c>
      <c r="H463" s="10">
        <v>251</v>
      </c>
      <c r="I463" s="7" t="s">
        <v>1302</v>
      </c>
    </row>
    <row r="464" spans="1:9" ht="42" x14ac:dyDescent="0.15">
      <c r="A464" s="6" t="s">
        <v>283</v>
      </c>
      <c r="B464" s="6" t="s">
        <v>472</v>
      </c>
      <c r="C464" s="7" t="s">
        <v>1086</v>
      </c>
      <c r="D464" s="7" t="s">
        <v>1333</v>
      </c>
      <c r="E464" s="6" t="s">
        <v>1301</v>
      </c>
      <c r="F464" s="10">
        <v>0</v>
      </c>
      <c r="G464" s="10">
        <v>3637</v>
      </c>
      <c r="H464" s="10">
        <v>3637</v>
      </c>
      <c r="I464" s="7" t="s">
        <v>1302</v>
      </c>
    </row>
    <row r="465" spans="1:9" ht="42" x14ac:dyDescent="0.15">
      <c r="A465" s="6" t="s">
        <v>283</v>
      </c>
      <c r="B465" s="6" t="s">
        <v>472</v>
      </c>
      <c r="C465" s="7" t="s">
        <v>1310</v>
      </c>
      <c r="D465" s="7" t="s">
        <v>1333</v>
      </c>
      <c r="E465" s="6" t="s">
        <v>1301</v>
      </c>
      <c r="F465" s="10">
        <v>220000</v>
      </c>
      <c r="G465" s="10">
        <v>0</v>
      </c>
      <c r="H465" s="10">
        <v>-220000</v>
      </c>
      <c r="I465" s="7" t="s">
        <v>1302</v>
      </c>
    </row>
    <row r="466" spans="1:9" ht="52.5" x14ac:dyDescent="0.15">
      <c r="A466" s="6" t="s">
        <v>283</v>
      </c>
      <c r="B466" s="6" t="s">
        <v>472</v>
      </c>
      <c r="C466" s="7" t="s">
        <v>1087</v>
      </c>
      <c r="D466" s="7" t="s">
        <v>1333</v>
      </c>
      <c r="E466" s="6" t="s">
        <v>1301</v>
      </c>
      <c r="F466" s="10">
        <v>0</v>
      </c>
      <c r="G466" s="10">
        <v>10915</v>
      </c>
      <c r="H466" s="10">
        <v>10915</v>
      </c>
      <c r="I466" s="7" t="s">
        <v>1302</v>
      </c>
    </row>
    <row r="467" spans="1:9" ht="42" x14ac:dyDescent="0.15">
      <c r="A467" s="6" t="s">
        <v>283</v>
      </c>
      <c r="B467" s="6" t="s">
        <v>472</v>
      </c>
      <c r="C467" s="7" t="s">
        <v>1083</v>
      </c>
      <c r="D467" s="7" t="s">
        <v>1333</v>
      </c>
      <c r="E467" s="6" t="s">
        <v>1301</v>
      </c>
      <c r="F467" s="10">
        <v>0</v>
      </c>
      <c r="G467" s="10">
        <v>11128</v>
      </c>
      <c r="H467" s="10">
        <v>11128</v>
      </c>
      <c r="I467" s="7" t="s">
        <v>1302</v>
      </c>
    </row>
    <row r="468" spans="1:9" ht="52.5" x14ac:dyDescent="0.15">
      <c r="A468" s="6" t="s">
        <v>283</v>
      </c>
      <c r="B468" s="6" t="s">
        <v>472</v>
      </c>
      <c r="C468" s="7" t="s">
        <v>1090</v>
      </c>
      <c r="D468" s="7" t="s">
        <v>1333</v>
      </c>
      <c r="E468" s="6" t="s">
        <v>1301</v>
      </c>
      <c r="F468" s="10">
        <v>0</v>
      </c>
      <c r="G468" s="10">
        <v>12080</v>
      </c>
      <c r="H468" s="10">
        <v>12080</v>
      </c>
      <c r="I468" s="7" t="s">
        <v>1302</v>
      </c>
    </row>
    <row r="469" spans="1:9" ht="52.5" x14ac:dyDescent="0.15">
      <c r="A469" s="6" t="s">
        <v>283</v>
      </c>
      <c r="B469" s="6" t="s">
        <v>472</v>
      </c>
      <c r="C469" s="7" t="s">
        <v>1077</v>
      </c>
      <c r="D469" s="7" t="s">
        <v>1333</v>
      </c>
      <c r="E469" s="6" t="s">
        <v>1301</v>
      </c>
      <c r="F469" s="10">
        <v>0</v>
      </c>
      <c r="G469" s="10">
        <v>10915</v>
      </c>
      <c r="H469" s="10">
        <v>10915</v>
      </c>
      <c r="I469" s="7" t="s">
        <v>1302</v>
      </c>
    </row>
    <row r="470" spans="1:9" ht="52.5" x14ac:dyDescent="0.15">
      <c r="A470" s="6" t="s">
        <v>283</v>
      </c>
      <c r="B470" s="6" t="s">
        <v>474</v>
      </c>
      <c r="C470" s="7" t="s">
        <v>1091</v>
      </c>
      <c r="D470" s="7" t="s">
        <v>1334</v>
      </c>
      <c r="E470" s="6" t="s">
        <v>1301</v>
      </c>
      <c r="F470" s="10">
        <v>16974.95</v>
      </c>
      <c r="G470" s="10">
        <v>22459.95</v>
      </c>
      <c r="H470" s="10">
        <v>5485</v>
      </c>
      <c r="I470" s="7" t="s">
        <v>1302</v>
      </c>
    </row>
    <row r="471" spans="1:9" ht="52.5" x14ac:dyDescent="0.15">
      <c r="A471" s="6" t="s">
        <v>283</v>
      </c>
      <c r="B471" s="6" t="s">
        <v>474</v>
      </c>
      <c r="C471" s="7" t="s">
        <v>1077</v>
      </c>
      <c r="D471" s="7" t="s">
        <v>1334</v>
      </c>
      <c r="E471" s="6" t="s">
        <v>1301</v>
      </c>
      <c r="F471" s="10">
        <v>0</v>
      </c>
      <c r="G471" s="10">
        <v>5458</v>
      </c>
      <c r="H471" s="10">
        <v>5458</v>
      </c>
      <c r="I471" s="7" t="s">
        <v>1302</v>
      </c>
    </row>
    <row r="472" spans="1:9" ht="31.5" x14ac:dyDescent="0.15">
      <c r="A472" s="6" t="s">
        <v>283</v>
      </c>
      <c r="B472" s="6" t="s">
        <v>474</v>
      </c>
      <c r="C472" s="7" t="s">
        <v>1095</v>
      </c>
      <c r="D472" s="7" t="s">
        <v>1334</v>
      </c>
      <c r="E472" s="6" t="s">
        <v>1301</v>
      </c>
      <c r="F472" s="10">
        <v>72896.460000000006</v>
      </c>
      <c r="G472" s="10">
        <v>80057.460000000006</v>
      </c>
      <c r="H472" s="10">
        <v>7161</v>
      </c>
      <c r="I472" s="7" t="s">
        <v>1302</v>
      </c>
    </row>
    <row r="473" spans="1:9" ht="42" x14ac:dyDescent="0.15">
      <c r="A473" s="6" t="s">
        <v>283</v>
      </c>
      <c r="B473" s="6" t="s">
        <v>474</v>
      </c>
      <c r="C473" s="7" t="s">
        <v>1112</v>
      </c>
      <c r="D473" s="7" t="s">
        <v>1334</v>
      </c>
      <c r="E473" s="6" t="s">
        <v>1301</v>
      </c>
      <c r="F473" s="10">
        <v>11793.33</v>
      </c>
      <c r="G473" s="10">
        <v>19069.330000000002</v>
      </c>
      <c r="H473" s="10">
        <v>7276</v>
      </c>
      <c r="I473" s="7" t="s">
        <v>1302</v>
      </c>
    </row>
    <row r="474" spans="1:9" ht="31.5" x14ac:dyDescent="0.15">
      <c r="A474" s="6" t="s">
        <v>283</v>
      </c>
      <c r="B474" s="6" t="s">
        <v>474</v>
      </c>
      <c r="C474" s="7" t="s">
        <v>1304</v>
      </c>
      <c r="D474" s="7" t="s">
        <v>1334</v>
      </c>
      <c r="E474" s="6" t="s">
        <v>1301</v>
      </c>
      <c r="F474" s="10">
        <v>0</v>
      </c>
      <c r="G474" s="10">
        <v>113</v>
      </c>
      <c r="H474" s="10">
        <v>113</v>
      </c>
      <c r="I474" s="7" t="s">
        <v>1302</v>
      </c>
    </row>
    <row r="475" spans="1:9" ht="42" x14ac:dyDescent="0.15">
      <c r="A475" s="6" t="s">
        <v>283</v>
      </c>
      <c r="B475" s="6" t="s">
        <v>474</v>
      </c>
      <c r="C475" s="7" t="s">
        <v>1093</v>
      </c>
      <c r="D475" s="7" t="s">
        <v>1334</v>
      </c>
      <c r="E475" s="6" t="s">
        <v>1301</v>
      </c>
      <c r="F475" s="10">
        <v>0</v>
      </c>
      <c r="G475" s="10">
        <v>5458</v>
      </c>
      <c r="H475" s="10">
        <v>5458</v>
      </c>
      <c r="I475" s="7" t="s">
        <v>1302</v>
      </c>
    </row>
    <row r="476" spans="1:9" ht="52.5" x14ac:dyDescent="0.15">
      <c r="A476" s="6" t="s">
        <v>283</v>
      </c>
      <c r="B476" s="6" t="s">
        <v>474</v>
      </c>
      <c r="C476" s="7" t="s">
        <v>1305</v>
      </c>
      <c r="D476" s="7" t="s">
        <v>1334</v>
      </c>
      <c r="E476" s="6" t="s">
        <v>1301</v>
      </c>
      <c r="F476" s="10">
        <v>0</v>
      </c>
      <c r="G476" s="10">
        <v>8053</v>
      </c>
      <c r="H476" s="10">
        <v>8053</v>
      </c>
      <c r="I476" s="7" t="s">
        <v>1302</v>
      </c>
    </row>
    <row r="477" spans="1:9" ht="63" x14ac:dyDescent="0.15">
      <c r="A477" s="6" t="s">
        <v>283</v>
      </c>
      <c r="B477" s="6" t="s">
        <v>474</v>
      </c>
      <c r="C477" s="7" t="s">
        <v>1073</v>
      </c>
      <c r="D477" s="7" t="s">
        <v>1334</v>
      </c>
      <c r="E477" s="6" t="s">
        <v>1301</v>
      </c>
      <c r="F477" s="10">
        <v>0</v>
      </c>
      <c r="G477" s="10">
        <v>7276</v>
      </c>
      <c r="H477" s="10">
        <v>7276</v>
      </c>
      <c r="I477" s="7" t="s">
        <v>1302</v>
      </c>
    </row>
    <row r="478" spans="1:9" ht="42" x14ac:dyDescent="0.15">
      <c r="A478" s="6" t="s">
        <v>283</v>
      </c>
      <c r="B478" s="6" t="s">
        <v>474</v>
      </c>
      <c r="C478" s="7" t="s">
        <v>1088</v>
      </c>
      <c r="D478" s="7" t="s">
        <v>1334</v>
      </c>
      <c r="E478" s="6" t="s">
        <v>1301</v>
      </c>
      <c r="F478" s="10">
        <v>0</v>
      </c>
      <c r="G478" s="10">
        <v>8229</v>
      </c>
      <c r="H478" s="10">
        <v>8229</v>
      </c>
      <c r="I478" s="7" t="s">
        <v>1302</v>
      </c>
    </row>
    <row r="479" spans="1:9" ht="42" x14ac:dyDescent="0.15">
      <c r="A479" s="6" t="s">
        <v>283</v>
      </c>
      <c r="B479" s="6" t="s">
        <v>474</v>
      </c>
      <c r="C479" s="7" t="s">
        <v>1082</v>
      </c>
      <c r="D479" s="7" t="s">
        <v>1334</v>
      </c>
      <c r="E479" s="6" t="s">
        <v>1301</v>
      </c>
      <c r="F479" s="10">
        <v>0</v>
      </c>
      <c r="G479" s="10">
        <v>6973</v>
      </c>
      <c r="H479" s="10">
        <v>6973</v>
      </c>
      <c r="I479" s="7" t="s">
        <v>1302</v>
      </c>
    </row>
    <row r="480" spans="1:9" ht="42" x14ac:dyDescent="0.15">
      <c r="A480" s="6" t="s">
        <v>283</v>
      </c>
      <c r="B480" s="6" t="s">
        <v>474</v>
      </c>
      <c r="C480" s="7" t="s">
        <v>1325</v>
      </c>
      <c r="D480" s="7" t="s">
        <v>1334</v>
      </c>
      <c r="E480" s="6" t="s">
        <v>1301</v>
      </c>
      <c r="F480" s="10">
        <v>0</v>
      </c>
      <c r="G480" s="10">
        <v>2805</v>
      </c>
      <c r="H480" s="10">
        <v>2805</v>
      </c>
      <c r="I480" s="7" t="s">
        <v>1302</v>
      </c>
    </row>
    <row r="481" spans="1:9" ht="42" x14ac:dyDescent="0.15">
      <c r="A481" s="6" t="s">
        <v>283</v>
      </c>
      <c r="B481" s="6" t="s">
        <v>474</v>
      </c>
      <c r="C481" s="7" t="s">
        <v>1079</v>
      </c>
      <c r="D481" s="7" t="s">
        <v>1334</v>
      </c>
      <c r="E481" s="6" t="s">
        <v>1301</v>
      </c>
      <c r="F481" s="10">
        <v>0</v>
      </c>
      <c r="G481" s="10">
        <v>4070</v>
      </c>
      <c r="H481" s="10">
        <v>4070</v>
      </c>
      <c r="I481" s="7" t="s">
        <v>1302</v>
      </c>
    </row>
    <row r="482" spans="1:9" ht="52.5" x14ac:dyDescent="0.15">
      <c r="A482" s="6" t="s">
        <v>283</v>
      </c>
      <c r="B482" s="6" t="s">
        <v>474</v>
      </c>
      <c r="C482" s="7" t="s">
        <v>1084</v>
      </c>
      <c r="D482" s="7" t="s">
        <v>1334</v>
      </c>
      <c r="E482" s="6" t="s">
        <v>1301</v>
      </c>
      <c r="F482" s="10">
        <v>0</v>
      </c>
      <c r="G482" s="10">
        <v>1965</v>
      </c>
      <c r="H482" s="10">
        <v>1965</v>
      </c>
      <c r="I482" s="7" t="s">
        <v>1302</v>
      </c>
    </row>
    <row r="483" spans="1:9" ht="42" x14ac:dyDescent="0.15">
      <c r="A483" s="6" t="s">
        <v>283</v>
      </c>
      <c r="B483" s="6" t="s">
        <v>474</v>
      </c>
      <c r="C483" s="7" t="s">
        <v>1114</v>
      </c>
      <c r="D483" s="7" t="s">
        <v>1334</v>
      </c>
      <c r="E483" s="6" t="s">
        <v>1301</v>
      </c>
      <c r="F483" s="10">
        <v>0</v>
      </c>
      <c r="G483" s="10">
        <v>4984</v>
      </c>
      <c r="H483" s="10">
        <v>4984</v>
      </c>
      <c r="I483" s="7" t="s">
        <v>1302</v>
      </c>
    </row>
    <row r="484" spans="1:9" ht="42" x14ac:dyDescent="0.15">
      <c r="A484" s="6" t="s">
        <v>283</v>
      </c>
      <c r="B484" s="6" t="s">
        <v>474</v>
      </c>
      <c r="C484" s="7" t="s">
        <v>1307</v>
      </c>
      <c r="D484" s="7" t="s">
        <v>1334</v>
      </c>
      <c r="E484" s="6" t="s">
        <v>1301</v>
      </c>
      <c r="F484" s="10">
        <v>0</v>
      </c>
      <c r="G484" s="10">
        <v>4377</v>
      </c>
      <c r="H484" s="10">
        <v>4377</v>
      </c>
      <c r="I484" s="7" t="s">
        <v>1302</v>
      </c>
    </row>
    <row r="485" spans="1:9" ht="42" x14ac:dyDescent="0.15">
      <c r="A485" s="6" t="s">
        <v>283</v>
      </c>
      <c r="B485" s="6" t="s">
        <v>474</v>
      </c>
      <c r="C485" s="7" t="s">
        <v>1308</v>
      </c>
      <c r="D485" s="7" t="s">
        <v>1334</v>
      </c>
      <c r="E485" s="6" t="s">
        <v>1301</v>
      </c>
      <c r="F485" s="10">
        <v>0</v>
      </c>
      <c r="G485" s="10">
        <v>1458</v>
      </c>
      <c r="H485" s="10">
        <v>1458</v>
      </c>
      <c r="I485" s="7" t="s">
        <v>1302</v>
      </c>
    </row>
    <row r="486" spans="1:9" ht="31.5" x14ac:dyDescent="0.15">
      <c r="A486" s="6" t="s">
        <v>283</v>
      </c>
      <c r="B486" s="6" t="s">
        <v>474</v>
      </c>
      <c r="C486" s="7" t="s">
        <v>1097</v>
      </c>
      <c r="D486" s="7" t="s">
        <v>1334</v>
      </c>
      <c r="E486" s="6" t="s">
        <v>1301</v>
      </c>
      <c r="F486" s="10">
        <v>0</v>
      </c>
      <c r="G486" s="10">
        <v>126</v>
      </c>
      <c r="H486" s="10">
        <v>126</v>
      </c>
      <c r="I486" s="7" t="s">
        <v>1302</v>
      </c>
    </row>
    <row r="487" spans="1:9" ht="42" x14ac:dyDescent="0.15">
      <c r="A487" s="6" t="s">
        <v>283</v>
      </c>
      <c r="B487" s="6" t="s">
        <v>474</v>
      </c>
      <c r="C487" s="7" t="s">
        <v>1086</v>
      </c>
      <c r="D487" s="7" t="s">
        <v>1334</v>
      </c>
      <c r="E487" s="6" t="s">
        <v>1301</v>
      </c>
      <c r="F487" s="10">
        <v>0</v>
      </c>
      <c r="G487" s="10">
        <v>1818</v>
      </c>
      <c r="H487" s="10">
        <v>1818</v>
      </c>
      <c r="I487" s="7" t="s">
        <v>1302</v>
      </c>
    </row>
    <row r="488" spans="1:9" ht="42" x14ac:dyDescent="0.15">
      <c r="A488" s="6" t="s">
        <v>283</v>
      </c>
      <c r="B488" s="6" t="s">
        <v>474</v>
      </c>
      <c r="C488" s="7" t="s">
        <v>1310</v>
      </c>
      <c r="D488" s="7" t="s">
        <v>1334</v>
      </c>
      <c r="E488" s="6" t="s">
        <v>1301</v>
      </c>
      <c r="F488" s="10">
        <v>110000</v>
      </c>
      <c r="G488" s="10">
        <v>0</v>
      </c>
      <c r="H488" s="10">
        <v>-110000</v>
      </c>
      <c r="I488" s="7" t="s">
        <v>1302</v>
      </c>
    </row>
    <row r="489" spans="1:9" ht="52.5" x14ac:dyDescent="0.15">
      <c r="A489" s="6" t="s">
        <v>283</v>
      </c>
      <c r="B489" s="6" t="s">
        <v>474</v>
      </c>
      <c r="C489" s="7" t="s">
        <v>1087</v>
      </c>
      <c r="D489" s="7" t="s">
        <v>1334</v>
      </c>
      <c r="E489" s="6" t="s">
        <v>1301</v>
      </c>
      <c r="F489" s="10">
        <v>0</v>
      </c>
      <c r="G489" s="10">
        <v>5458</v>
      </c>
      <c r="H489" s="10">
        <v>5458</v>
      </c>
      <c r="I489" s="7" t="s">
        <v>1302</v>
      </c>
    </row>
    <row r="490" spans="1:9" ht="42" x14ac:dyDescent="0.15">
      <c r="A490" s="6" t="s">
        <v>283</v>
      </c>
      <c r="B490" s="6" t="s">
        <v>474</v>
      </c>
      <c r="C490" s="7" t="s">
        <v>1083</v>
      </c>
      <c r="D490" s="7" t="s">
        <v>1334</v>
      </c>
      <c r="E490" s="6" t="s">
        <v>1301</v>
      </c>
      <c r="F490" s="10">
        <v>0</v>
      </c>
      <c r="G490" s="10">
        <v>5564</v>
      </c>
      <c r="H490" s="10">
        <v>5564</v>
      </c>
      <c r="I490" s="7" t="s">
        <v>1302</v>
      </c>
    </row>
    <row r="491" spans="1:9" ht="52.5" x14ac:dyDescent="0.15">
      <c r="A491" s="6" t="s">
        <v>283</v>
      </c>
      <c r="B491" s="6" t="s">
        <v>474</v>
      </c>
      <c r="C491" s="7" t="s">
        <v>1090</v>
      </c>
      <c r="D491" s="7" t="s">
        <v>1334</v>
      </c>
      <c r="E491" s="6" t="s">
        <v>1301</v>
      </c>
      <c r="F491" s="10">
        <v>0</v>
      </c>
      <c r="G491" s="10">
        <v>6040</v>
      </c>
      <c r="H491" s="10">
        <v>6040</v>
      </c>
      <c r="I491" s="7" t="s">
        <v>1302</v>
      </c>
    </row>
    <row r="492" spans="1:9" ht="31.5" x14ac:dyDescent="0.15">
      <c r="A492" s="6" t="s">
        <v>283</v>
      </c>
      <c r="B492" s="6" t="s">
        <v>474</v>
      </c>
      <c r="C492" s="7" t="s">
        <v>1311</v>
      </c>
      <c r="D492" s="7" t="s">
        <v>1334</v>
      </c>
      <c r="E492" s="6" t="s">
        <v>1301</v>
      </c>
      <c r="F492" s="10">
        <v>5634.16</v>
      </c>
      <c r="G492" s="10">
        <v>15487.16</v>
      </c>
      <c r="H492" s="10">
        <v>9853</v>
      </c>
      <c r="I492" s="7" t="s">
        <v>1302</v>
      </c>
    </row>
    <row r="493" spans="1:9" ht="42" x14ac:dyDescent="0.15">
      <c r="A493" s="6" t="s">
        <v>264</v>
      </c>
      <c r="B493" s="6" t="s">
        <v>469</v>
      </c>
      <c r="C493" s="7" t="s">
        <v>1325</v>
      </c>
      <c r="D493" s="7" t="s">
        <v>1335</v>
      </c>
      <c r="E493" s="6" t="s">
        <v>1301</v>
      </c>
      <c r="F493" s="10">
        <v>0</v>
      </c>
      <c r="G493" s="10">
        <v>51001</v>
      </c>
      <c r="H493" s="10">
        <v>51001</v>
      </c>
      <c r="I493" s="7" t="s">
        <v>1302</v>
      </c>
    </row>
    <row r="494" spans="1:9" ht="42" x14ac:dyDescent="0.15">
      <c r="A494" s="6" t="s">
        <v>264</v>
      </c>
      <c r="B494" s="6" t="s">
        <v>469</v>
      </c>
      <c r="C494" s="7" t="s">
        <v>1112</v>
      </c>
      <c r="D494" s="7" t="s">
        <v>1335</v>
      </c>
      <c r="E494" s="6" t="s">
        <v>1301</v>
      </c>
      <c r="F494" s="10">
        <v>0</v>
      </c>
      <c r="G494" s="10">
        <v>148828</v>
      </c>
      <c r="H494" s="10">
        <v>148828</v>
      </c>
      <c r="I494" s="7" t="s">
        <v>1302</v>
      </c>
    </row>
    <row r="495" spans="1:9" ht="42" x14ac:dyDescent="0.15">
      <c r="A495" s="6" t="s">
        <v>264</v>
      </c>
      <c r="B495" s="6" t="s">
        <v>469</v>
      </c>
      <c r="C495" s="7" t="s">
        <v>1114</v>
      </c>
      <c r="D495" s="7" t="s">
        <v>1335</v>
      </c>
      <c r="E495" s="6" t="s">
        <v>1301</v>
      </c>
      <c r="F495" s="10">
        <v>0</v>
      </c>
      <c r="G495" s="10">
        <v>101953</v>
      </c>
      <c r="H495" s="10">
        <v>101953</v>
      </c>
      <c r="I495" s="7" t="s">
        <v>1302</v>
      </c>
    </row>
    <row r="496" spans="1:9" ht="42" x14ac:dyDescent="0.15">
      <c r="A496" s="6" t="s">
        <v>264</v>
      </c>
      <c r="B496" s="6" t="s">
        <v>469</v>
      </c>
      <c r="C496" s="7" t="s">
        <v>1308</v>
      </c>
      <c r="D496" s="7" t="s">
        <v>1335</v>
      </c>
      <c r="E496" s="6" t="s">
        <v>1301</v>
      </c>
      <c r="F496" s="10">
        <v>0</v>
      </c>
      <c r="G496" s="10">
        <v>28802.98</v>
      </c>
      <c r="H496" s="10">
        <v>28802.98</v>
      </c>
      <c r="I496" s="7" t="s">
        <v>1302</v>
      </c>
    </row>
    <row r="497" spans="1:9" ht="52.5" x14ac:dyDescent="0.15">
      <c r="A497" s="6" t="s">
        <v>264</v>
      </c>
      <c r="B497" s="6" t="s">
        <v>469</v>
      </c>
      <c r="C497" s="7" t="s">
        <v>1087</v>
      </c>
      <c r="D497" s="7" t="s">
        <v>1335</v>
      </c>
      <c r="E497" s="6" t="s">
        <v>1301</v>
      </c>
      <c r="F497" s="10">
        <v>0</v>
      </c>
      <c r="G497" s="10">
        <v>111633</v>
      </c>
      <c r="H497" s="10">
        <v>111633</v>
      </c>
      <c r="I497" s="7" t="s">
        <v>1302</v>
      </c>
    </row>
    <row r="498" spans="1:9" ht="42" x14ac:dyDescent="0.15">
      <c r="A498" s="6" t="s">
        <v>264</v>
      </c>
      <c r="B498" s="6" t="s">
        <v>469</v>
      </c>
      <c r="C498" s="7" t="s">
        <v>1307</v>
      </c>
      <c r="D498" s="7" t="s">
        <v>1335</v>
      </c>
      <c r="E498" s="6" t="s">
        <v>1301</v>
      </c>
      <c r="F498" s="10">
        <v>0</v>
      </c>
      <c r="G498" s="10">
        <v>89526</v>
      </c>
      <c r="H498" s="10">
        <v>89526</v>
      </c>
      <c r="I498" s="7" t="s">
        <v>1302</v>
      </c>
    </row>
    <row r="499" spans="1:9" ht="42" x14ac:dyDescent="0.15">
      <c r="A499" s="6" t="s">
        <v>264</v>
      </c>
      <c r="B499" s="6" t="s">
        <v>469</v>
      </c>
      <c r="C499" s="7" t="s">
        <v>1088</v>
      </c>
      <c r="D499" s="7" t="s">
        <v>1335</v>
      </c>
      <c r="E499" s="6" t="s">
        <v>1301</v>
      </c>
      <c r="F499" s="10">
        <v>0</v>
      </c>
      <c r="G499" s="10">
        <v>18701</v>
      </c>
      <c r="H499" s="10">
        <v>18701</v>
      </c>
      <c r="I499" s="7" t="s">
        <v>1302</v>
      </c>
    </row>
    <row r="500" spans="1:9" ht="42" x14ac:dyDescent="0.15">
      <c r="A500" s="6" t="s">
        <v>264</v>
      </c>
      <c r="B500" s="6" t="s">
        <v>469</v>
      </c>
      <c r="C500" s="7" t="s">
        <v>1082</v>
      </c>
      <c r="D500" s="7" t="s">
        <v>1335</v>
      </c>
      <c r="E500" s="6" t="s">
        <v>1301</v>
      </c>
      <c r="F500" s="10">
        <v>0</v>
      </c>
      <c r="G500" s="10">
        <v>15848</v>
      </c>
      <c r="H500" s="10">
        <v>15848</v>
      </c>
      <c r="I500" s="7" t="s">
        <v>1302</v>
      </c>
    </row>
    <row r="501" spans="1:9" ht="31.5" x14ac:dyDescent="0.15">
      <c r="A501" s="6" t="s">
        <v>264</v>
      </c>
      <c r="B501" s="6" t="s">
        <v>469</v>
      </c>
      <c r="C501" s="7" t="s">
        <v>1097</v>
      </c>
      <c r="D501" s="7" t="s">
        <v>1335</v>
      </c>
      <c r="E501" s="6" t="s">
        <v>1301</v>
      </c>
      <c r="F501" s="10">
        <v>0</v>
      </c>
      <c r="G501" s="10">
        <v>2571</v>
      </c>
      <c r="H501" s="10">
        <v>2571</v>
      </c>
      <c r="I501" s="7" t="s">
        <v>1302</v>
      </c>
    </row>
    <row r="502" spans="1:9" ht="42" x14ac:dyDescent="0.15">
      <c r="A502" s="6" t="s">
        <v>264</v>
      </c>
      <c r="B502" s="6" t="s">
        <v>469</v>
      </c>
      <c r="C502" s="7" t="s">
        <v>1083</v>
      </c>
      <c r="D502" s="7" t="s">
        <v>1335</v>
      </c>
      <c r="E502" s="6" t="s">
        <v>1301</v>
      </c>
      <c r="F502" s="10">
        <v>0</v>
      </c>
      <c r="G502" s="10">
        <v>120186</v>
      </c>
      <c r="H502" s="10">
        <v>120186</v>
      </c>
      <c r="I502" s="7" t="s">
        <v>1302</v>
      </c>
    </row>
    <row r="503" spans="1:9" ht="52.5" x14ac:dyDescent="0.15">
      <c r="A503" s="6" t="s">
        <v>264</v>
      </c>
      <c r="B503" s="6" t="s">
        <v>469</v>
      </c>
      <c r="C503" s="7" t="s">
        <v>1090</v>
      </c>
      <c r="D503" s="7" t="s">
        <v>1335</v>
      </c>
      <c r="E503" s="6" t="s">
        <v>1301</v>
      </c>
      <c r="F503" s="10">
        <v>0</v>
      </c>
      <c r="G503" s="10">
        <v>13727</v>
      </c>
      <c r="H503" s="10">
        <v>13727</v>
      </c>
      <c r="I503" s="7" t="s">
        <v>1302</v>
      </c>
    </row>
    <row r="504" spans="1:9" ht="52.5" x14ac:dyDescent="0.15">
      <c r="A504" s="6" t="s">
        <v>264</v>
      </c>
      <c r="B504" s="6" t="s">
        <v>469</v>
      </c>
      <c r="C504" s="7" t="s">
        <v>1305</v>
      </c>
      <c r="D504" s="7" t="s">
        <v>1335</v>
      </c>
      <c r="E504" s="6" t="s">
        <v>1301</v>
      </c>
      <c r="F504" s="10">
        <v>0</v>
      </c>
      <c r="G504" s="10">
        <v>18303</v>
      </c>
      <c r="H504" s="10">
        <v>18303</v>
      </c>
      <c r="I504" s="7" t="s">
        <v>1302</v>
      </c>
    </row>
    <row r="505" spans="1:9" ht="42" x14ac:dyDescent="0.15">
      <c r="A505" s="6" t="s">
        <v>264</v>
      </c>
      <c r="B505" s="6" t="s">
        <v>469</v>
      </c>
      <c r="C505" s="7" t="s">
        <v>1310</v>
      </c>
      <c r="D505" s="7" t="s">
        <v>1335</v>
      </c>
      <c r="E505" s="6" t="s">
        <v>1301</v>
      </c>
      <c r="F505" s="10">
        <v>3517373.98</v>
      </c>
      <c r="G505" s="10">
        <v>0</v>
      </c>
      <c r="H505" s="10">
        <v>-3517373.98</v>
      </c>
      <c r="I505" s="7" t="s">
        <v>1302</v>
      </c>
    </row>
    <row r="506" spans="1:9" ht="31.5" x14ac:dyDescent="0.15">
      <c r="A506" s="6" t="s">
        <v>264</v>
      </c>
      <c r="B506" s="6" t="s">
        <v>469</v>
      </c>
      <c r="C506" s="7" t="s">
        <v>1304</v>
      </c>
      <c r="D506" s="7" t="s">
        <v>1335</v>
      </c>
      <c r="E506" s="6" t="s">
        <v>1301</v>
      </c>
      <c r="F506" s="10">
        <v>0</v>
      </c>
      <c r="G506" s="10">
        <v>2317</v>
      </c>
      <c r="H506" s="10">
        <v>2317</v>
      </c>
      <c r="I506" s="7" t="s">
        <v>1302</v>
      </c>
    </row>
    <row r="507" spans="1:9" ht="42" x14ac:dyDescent="0.15">
      <c r="A507" s="6" t="s">
        <v>264</v>
      </c>
      <c r="B507" s="6" t="s">
        <v>469</v>
      </c>
      <c r="C507" s="7" t="s">
        <v>1093</v>
      </c>
      <c r="D507" s="7" t="s">
        <v>1335</v>
      </c>
      <c r="E507" s="6" t="s">
        <v>1301</v>
      </c>
      <c r="F507" s="10">
        <v>0</v>
      </c>
      <c r="G507" s="10">
        <v>12404</v>
      </c>
      <c r="H507" s="10">
        <v>12404</v>
      </c>
      <c r="I507" s="7" t="s">
        <v>1302</v>
      </c>
    </row>
    <row r="508" spans="1:9" ht="63" x14ac:dyDescent="0.15">
      <c r="A508" s="6" t="s">
        <v>264</v>
      </c>
      <c r="B508" s="6" t="s">
        <v>469</v>
      </c>
      <c r="C508" s="7" t="s">
        <v>1073</v>
      </c>
      <c r="D508" s="7" t="s">
        <v>1335</v>
      </c>
      <c r="E508" s="6" t="s">
        <v>1301</v>
      </c>
      <c r="F508" s="10">
        <v>0</v>
      </c>
      <c r="G508" s="10">
        <v>148828</v>
      </c>
      <c r="H508" s="10">
        <v>148828</v>
      </c>
      <c r="I508" s="7" t="s">
        <v>1302</v>
      </c>
    </row>
    <row r="509" spans="1:9" ht="52.5" x14ac:dyDescent="0.15">
      <c r="A509" s="6" t="s">
        <v>264</v>
      </c>
      <c r="B509" s="6" t="s">
        <v>469</v>
      </c>
      <c r="C509" s="7" t="s">
        <v>1084</v>
      </c>
      <c r="D509" s="7" t="s">
        <v>1335</v>
      </c>
      <c r="E509" s="6" t="s">
        <v>1301</v>
      </c>
      <c r="F509" s="10">
        <v>0</v>
      </c>
      <c r="G509" s="10">
        <v>40187</v>
      </c>
      <c r="H509" s="10">
        <v>40187</v>
      </c>
      <c r="I509" s="7" t="s">
        <v>1302</v>
      </c>
    </row>
    <row r="510" spans="1:9" ht="42" x14ac:dyDescent="0.15">
      <c r="A510" s="6" t="s">
        <v>264</v>
      </c>
      <c r="B510" s="6" t="s">
        <v>469</v>
      </c>
      <c r="C510" s="7" t="s">
        <v>1086</v>
      </c>
      <c r="D510" s="7" t="s">
        <v>1335</v>
      </c>
      <c r="E510" s="6" t="s">
        <v>1301</v>
      </c>
      <c r="F510" s="10">
        <v>0</v>
      </c>
      <c r="G510" s="10">
        <v>37196</v>
      </c>
      <c r="H510" s="10">
        <v>37196</v>
      </c>
      <c r="I510" s="7" t="s">
        <v>1302</v>
      </c>
    </row>
    <row r="511" spans="1:9" ht="42" x14ac:dyDescent="0.15">
      <c r="A511" s="6" t="s">
        <v>264</v>
      </c>
      <c r="B511" s="6" t="s">
        <v>469</v>
      </c>
      <c r="C511" s="7" t="s">
        <v>1079</v>
      </c>
      <c r="D511" s="7" t="s">
        <v>1335</v>
      </c>
      <c r="E511" s="6" t="s">
        <v>1301</v>
      </c>
      <c r="F511" s="10">
        <v>0</v>
      </c>
      <c r="G511" s="10">
        <v>83252</v>
      </c>
      <c r="H511" s="10">
        <v>83252</v>
      </c>
      <c r="I511" s="7" t="s">
        <v>1302</v>
      </c>
    </row>
    <row r="512" spans="1:9" ht="52.5" x14ac:dyDescent="0.15">
      <c r="A512" s="6" t="s">
        <v>264</v>
      </c>
      <c r="B512" s="6" t="s">
        <v>469</v>
      </c>
      <c r="C512" s="7" t="s">
        <v>1091</v>
      </c>
      <c r="D512" s="7" t="s">
        <v>1335</v>
      </c>
      <c r="E512" s="6" t="s">
        <v>1301</v>
      </c>
      <c r="F512" s="10">
        <v>0</v>
      </c>
      <c r="G512" s="10">
        <v>12466</v>
      </c>
      <c r="H512" s="10">
        <v>12466</v>
      </c>
      <c r="I512" s="7" t="s">
        <v>1302</v>
      </c>
    </row>
    <row r="513" spans="1:9" ht="31.5" x14ac:dyDescent="0.15">
      <c r="A513" s="6" t="s">
        <v>264</v>
      </c>
      <c r="B513" s="6" t="s">
        <v>469</v>
      </c>
      <c r="C513" s="7" t="s">
        <v>1311</v>
      </c>
      <c r="D513" s="7" t="s">
        <v>1335</v>
      </c>
      <c r="E513" s="6" t="s">
        <v>1301</v>
      </c>
      <c r="F513" s="10">
        <v>0</v>
      </c>
      <c r="G513" s="10">
        <v>201535</v>
      </c>
      <c r="H513" s="10">
        <v>201535</v>
      </c>
      <c r="I513" s="7" t="s">
        <v>1302</v>
      </c>
    </row>
    <row r="514" spans="1:9" ht="31.5" x14ac:dyDescent="0.15">
      <c r="A514" s="6" t="s">
        <v>264</v>
      </c>
      <c r="B514" s="6" t="s">
        <v>469</v>
      </c>
      <c r="C514" s="7" t="s">
        <v>1095</v>
      </c>
      <c r="D514" s="7" t="s">
        <v>1335</v>
      </c>
      <c r="E514" s="6" t="s">
        <v>1301</v>
      </c>
      <c r="F514" s="10">
        <v>0</v>
      </c>
      <c r="G514" s="10">
        <v>2146476</v>
      </c>
      <c r="H514" s="10">
        <v>2146476</v>
      </c>
      <c r="I514" s="7" t="s">
        <v>1302</v>
      </c>
    </row>
    <row r="515" spans="1:9" ht="52.5" x14ac:dyDescent="0.15">
      <c r="A515" s="6" t="s">
        <v>264</v>
      </c>
      <c r="B515" s="6" t="s">
        <v>469</v>
      </c>
      <c r="C515" s="7" t="s">
        <v>1077</v>
      </c>
      <c r="D515" s="7" t="s">
        <v>1335</v>
      </c>
      <c r="E515" s="6" t="s">
        <v>1301</v>
      </c>
      <c r="F515" s="10">
        <v>0</v>
      </c>
      <c r="G515" s="10">
        <v>111633</v>
      </c>
      <c r="H515" s="10">
        <v>111633</v>
      </c>
      <c r="I515" s="7" t="s">
        <v>1302</v>
      </c>
    </row>
    <row r="516" spans="1:9" ht="63" x14ac:dyDescent="0.15">
      <c r="A516" s="6" t="s">
        <v>264</v>
      </c>
      <c r="B516" s="6" t="s">
        <v>1096</v>
      </c>
      <c r="C516" s="7" t="s">
        <v>1073</v>
      </c>
      <c r="D516" s="7" t="s">
        <v>1336</v>
      </c>
      <c r="E516" s="6" t="s">
        <v>1301</v>
      </c>
      <c r="F516" s="10">
        <v>0</v>
      </c>
      <c r="G516" s="10">
        <v>33073</v>
      </c>
      <c r="H516" s="10">
        <v>33073</v>
      </c>
      <c r="I516" s="7" t="s">
        <v>1302</v>
      </c>
    </row>
    <row r="517" spans="1:9" ht="42" x14ac:dyDescent="0.15">
      <c r="A517" s="6" t="s">
        <v>264</v>
      </c>
      <c r="B517" s="6" t="s">
        <v>1096</v>
      </c>
      <c r="C517" s="7" t="s">
        <v>1088</v>
      </c>
      <c r="D517" s="7" t="s">
        <v>1336</v>
      </c>
      <c r="E517" s="6" t="s">
        <v>1301</v>
      </c>
      <c r="F517" s="10">
        <v>0</v>
      </c>
      <c r="G517" s="10">
        <v>37402</v>
      </c>
      <c r="H517" s="10">
        <v>37402</v>
      </c>
      <c r="I517" s="7" t="s">
        <v>1302</v>
      </c>
    </row>
    <row r="518" spans="1:9" ht="42" x14ac:dyDescent="0.15">
      <c r="A518" s="6" t="s">
        <v>264</v>
      </c>
      <c r="B518" s="6" t="s">
        <v>1096</v>
      </c>
      <c r="C518" s="7" t="s">
        <v>1082</v>
      </c>
      <c r="D518" s="7" t="s">
        <v>1336</v>
      </c>
      <c r="E518" s="6" t="s">
        <v>1301</v>
      </c>
      <c r="F518" s="10">
        <v>0</v>
      </c>
      <c r="G518" s="10">
        <v>31697</v>
      </c>
      <c r="H518" s="10">
        <v>31697</v>
      </c>
      <c r="I518" s="7" t="s">
        <v>1302</v>
      </c>
    </row>
    <row r="519" spans="1:9" ht="42" x14ac:dyDescent="0.15">
      <c r="A519" s="6" t="s">
        <v>264</v>
      </c>
      <c r="B519" s="6" t="s">
        <v>1096</v>
      </c>
      <c r="C519" s="7" t="s">
        <v>1325</v>
      </c>
      <c r="D519" s="7" t="s">
        <v>1336</v>
      </c>
      <c r="E519" s="6" t="s">
        <v>1301</v>
      </c>
      <c r="F519" s="10">
        <v>0</v>
      </c>
      <c r="G519" s="10">
        <v>8974.7000000000007</v>
      </c>
      <c r="H519" s="10">
        <v>8974.7000000000007</v>
      </c>
      <c r="I519" s="7" t="s">
        <v>1302</v>
      </c>
    </row>
    <row r="520" spans="1:9" ht="52.5" x14ac:dyDescent="0.15">
      <c r="A520" s="6" t="s">
        <v>264</v>
      </c>
      <c r="B520" s="6" t="s">
        <v>1096</v>
      </c>
      <c r="C520" s="7" t="s">
        <v>1077</v>
      </c>
      <c r="D520" s="7" t="s">
        <v>1336</v>
      </c>
      <c r="E520" s="6" t="s">
        <v>1301</v>
      </c>
      <c r="F520" s="10">
        <v>0</v>
      </c>
      <c r="G520" s="10">
        <v>24807</v>
      </c>
      <c r="H520" s="10">
        <v>24807</v>
      </c>
      <c r="I520" s="7" t="s">
        <v>1302</v>
      </c>
    </row>
    <row r="521" spans="1:9" ht="42" x14ac:dyDescent="0.15">
      <c r="A521" s="6" t="s">
        <v>264</v>
      </c>
      <c r="B521" s="6" t="s">
        <v>1096</v>
      </c>
      <c r="C521" s="7" t="s">
        <v>1308</v>
      </c>
      <c r="D521" s="7" t="s">
        <v>1336</v>
      </c>
      <c r="E521" s="6" t="s">
        <v>1301</v>
      </c>
      <c r="F521" s="10">
        <v>0</v>
      </c>
      <c r="G521" s="10">
        <v>6629</v>
      </c>
      <c r="H521" s="10">
        <v>6629</v>
      </c>
      <c r="I521" s="7" t="s">
        <v>1302</v>
      </c>
    </row>
    <row r="522" spans="1:9" ht="42" x14ac:dyDescent="0.15">
      <c r="A522" s="6" t="s">
        <v>264</v>
      </c>
      <c r="B522" s="6" t="s">
        <v>1096</v>
      </c>
      <c r="C522" s="7" t="s">
        <v>1079</v>
      </c>
      <c r="D522" s="7" t="s">
        <v>1336</v>
      </c>
      <c r="E522" s="6" t="s">
        <v>1301</v>
      </c>
      <c r="F522" s="10">
        <v>0</v>
      </c>
      <c r="G522" s="10">
        <v>18500</v>
      </c>
      <c r="H522" s="10">
        <v>18500</v>
      </c>
      <c r="I522" s="7" t="s">
        <v>1302</v>
      </c>
    </row>
    <row r="523" spans="1:9" ht="52.5" x14ac:dyDescent="0.15">
      <c r="A523" s="6" t="s">
        <v>264</v>
      </c>
      <c r="B523" s="6" t="s">
        <v>1096</v>
      </c>
      <c r="C523" s="7" t="s">
        <v>1084</v>
      </c>
      <c r="D523" s="7" t="s">
        <v>1336</v>
      </c>
      <c r="E523" s="6" t="s">
        <v>1301</v>
      </c>
      <c r="F523" s="10">
        <v>0</v>
      </c>
      <c r="G523" s="10">
        <v>8931</v>
      </c>
      <c r="H523" s="10">
        <v>8931</v>
      </c>
      <c r="I523" s="7" t="s">
        <v>1302</v>
      </c>
    </row>
    <row r="524" spans="1:9" ht="42" x14ac:dyDescent="0.15">
      <c r="A524" s="6" t="s">
        <v>264</v>
      </c>
      <c r="B524" s="6" t="s">
        <v>1096</v>
      </c>
      <c r="C524" s="7" t="s">
        <v>1114</v>
      </c>
      <c r="D524" s="7" t="s">
        <v>1336</v>
      </c>
      <c r="E524" s="6" t="s">
        <v>1301</v>
      </c>
      <c r="F524" s="10">
        <v>0</v>
      </c>
      <c r="G524" s="10">
        <v>22656</v>
      </c>
      <c r="H524" s="10">
        <v>22656</v>
      </c>
      <c r="I524" s="7" t="s">
        <v>1302</v>
      </c>
    </row>
    <row r="525" spans="1:9" ht="42" x14ac:dyDescent="0.15">
      <c r="A525" s="6" t="s">
        <v>264</v>
      </c>
      <c r="B525" s="6" t="s">
        <v>1096</v>
      </c>
      <c r="C525" s="7" t="s">
        <v>1307</v>
      </c>
      <c r="D525" s="7" t="s">
        <v>1336</v>
      </c>
      <c r="E525" s="6" t="s">
        <v>1301</v>
      </c>
      <c r="F525" s="10">
        <v>0</v>
      </c>
      <c r="G525" s="10">
        <v>19895</v>
      </c>
      <c r="H525" s="10">
        <v>19895</v>
      </c>
      <c r="I525" s="7" t="s">
        <v>1302</v>
      </c>
    </row>
    <row r="526" spans="1:9" ht="31.5" x14ac:dyDescent="0.15">
      <c r="A526" s="6" t="s">
        <v>264</v>
      </c>
      <c r="B526" s="6" t="s">
        <v>1096</v>
      </c>
      <c r="C526" s="7" t="s">
        <v>1097</v>
      </c>
      <c r="D526" s="7" t="s">
        <v>1336</v>
      </c>
      <c r="E526" s="6" t="s">
        <v>1301</v>
      </c>
      <c r="F526" s="10">
        <v>0</v>
      </c>
      <c r="G526" s="10">
        <v>571</v>
      </c>
      <c r="H526" s="10">
        <v>571</v>
      </c>
      <c r="I526" s="7" t="s">
        <v>1302</v>
      </c>
    </row>
    <row r="527" spans="1:9" ht="42" x14ac:dyDescent="0.15">
      <c r="A527" s="6" t="s">
        <v>264</v>
      </c>
      <c r="B527" s="6" t="s">
        <v>1096</v>
      </c>
      <c r="C527" s="7" t="s">
        <v>1086</v>
      </c>
      <c r="D527" s="7" t="s">
        <v>1336</v>
      </c>
      <c r="E527" s="6" t="s">
        <v>1301</v>
      </c>
      <c r="F527" s="10">
        <v>0</v>
      </c>
      <c r="G527" s="10">
        <v>8266</v>
      </c>
      <c r="H527" s="10">
        <v>8266</v>
      </c>
      <c r="I527" s="7" t="s">
        <v>1302</v>
      </c>
    </row>
    <row r="528" spans="1:9" ht="42" x14ac:dyDescent="0.15">
      <c r="A528" s="6" t="s">
        <v>264</v>
      </c>
      <c r="B528" s="6" t="s">
        <v>1096</v>
      </c>
      <c r="C528" s="7" t="s">
        <v>1310</v>
      </c>
      <c r="D528" s="7" t="s">
        <v>1336</v>
      </c>
      <c r="E528" s="6" t="s">
        <v>1301</v>
      </c>
      <c r="F528" s="10">
        <v>1499040</v>
      </c>
      <c r="G528" s="10">
        <v>0</v>
      </c>
      <c r="H528" s="10">
        <v>-1499040</v>
      </c>
      <c r="I528" s="7" t="s">
        <v>1302</v>
      </c>
    </row>
    <row r="529" spans="1:9" ht="52.5" x14ac:dyDescent="0.15">
      <c r="A529" s="6" t="s">
        <v>264</v>
      </c>
      <c r="B529" s="6" t="s">
        <v>1096</v>
      </c>
      <c r="C529" s="7" t="s">
        <v>1087</v>
      </c>
      <c r="D529" s="7" t="s">
        <v>1336</v>
      </c>
      <c r="E529" s="6" t="s">
        <v>1301</v>
      </c>
      <c r="F529" s="10">
        <v>0</v>
      </c>
      <c r="G529" s="10">
        <v>24807</v>
      </c>
      <c r="H529" s="10">
        <v>24807</v>
      </c>
      <c r="I529" s="7" t="s">
        <v>1302</v>
      </c>
    </row>
    <row r="530" spans="1:9" ht="42" x14ac:dyDescent="0.15">
      <c r="A530" s="6" t="s">
        <v>264</v>
      </c>
      <c r="B530" s="6" t="s">
        <v>1096</v>
      </c>
      <c r="C530" s="7" t="s">
        <v>1083</v>
      </c>
      <c r="D530" s="7" t="s">
        <v>1336</v>
      </c>
      <c r="E530" s="6" t="s">
        <v>1301</v>
      </c>
      <c r="F530" s="10">
        <v>0</v>
      </c>
      <c r="G530" s="10">
        <v>1028106.3</v>
      </c>
      <c r="H530" s="10">
        <v>1028106.3</v>
      </c>
      <c r="I530" s="7" t="s">
        <v>1302</v>
      </c>
    </row>
    <row r="531" spans="1:9" ht="52.5" x14ac:dyDescent="0.15">
      <c r="A531" s="6" t="s">
        <v>264</v>
      </c>
      <c r="B531" s="6" t="s">
        <v>1096</v>
      </c>
      <c r="C531" s="7" t="s">
        <v>1090</v>
      </c>
      <c r="D531" s="7" t="s">
        <v>1336</v>
      </c>
      <c r="E531" s="6" t="s">
        <v>1301</v>
      </c>
      <c r="F531" s="10">
        <v>0</v>
      </c>
      <c r="G531" s="10">
        <v>27455</v>
      </c>
      <c r="H531" s="10">
        <v>27455</v>
      </c>
      <c r="I531" s="7" t="s">
        <v>1302</v>
      </c>
    </row>
    <row r="532" spans="1:9" ht="52.5" x14ac:dyDescent="0.15">
      <c r="A532" s="6" t="s">
        <v>264</v>
      </c>
      <c r="B532" s="6" t="s">
        <v>1096</v>
      </c>
      <c r="C532" s="7" t="s">
        <v>1091</v>
      </c>
      <c r="D532" s="7" t="s">
        <v>1336</v>
      </c>
      <c r="E532" s="6" t="s">
        <v>1301</v>
      </c>
      <c r="F532" s="10">
        <v>70003.179999999993</v>
      </c>
      <c r="G532" s="10">
        <v>94935.18</v>
      </c>
      <c r="H532" s="10">
        <v>24932</v>
      </c>
      <c r="I532" s="7" t="s">
        <v>1302</v>
      </c>
    </row>
    <row r="533" spans="1:9" ht="31.5" x14ac:dyDescent="0.15">
      <c r="A533" s="6" t="s">
        <v>264</v>
      </c>
      <c r="B533" s="6" t="s">
        <v>1096</v>
      </c>
      <c r="C533" s="7" t="s">
        <v>1311</v>
      </c>
      <c r="D533" s="7" t="s">
        <v>1336</v>
      </c>
      <c r="E533" s="6" t="s">
        <v>1301</v>
      </c>
      <c r="F533" s="10">
        <v>23234.75</v>
      </c>
      <c r="G533" s="10">
        <v>68020.75</v>
      </c>
      <c r="H533" s="10">
        <v>44786</v>
      </c>
      <c r="I533" s="7" t="s">
        <v>1302</v>
      </c>
    </row>
    <row r="534" spans="1:9" ht="31.5" x14ac:dyDescent="0.15">
      <c r="A534" s="6" t="s">
        <v>264</v>
      </c>
      <c r="B534" s="6" t="s">
        <v>1096</v>
      </c>
      <c r="C534" s="7" t="s">
        <v>1095</v>
      </c>
      <c r="D534" s="7" t="s">
        <v>1336</v>
      </c>
      <c r="E534" s="6" t="s">
        <v>1301</v>
      </c>
      <c r="F534" s="10">
        <v>29376</v>
      </c>
      <c r="G534" s="10">
        <v>61926</v>
      </c>
      <c r="H534" s="10">
        <v>32550</v>
      </c>
      <c r="I534" s="7" t="s">
        <v>1302</v>
      </c>
    </row>
    <row r="535" spans="1:9" ht="42" x14ac:dyDescent="0.15">
      <c r="A535" s="6" t="s">
        <v>264</v>
      </c>
      <c r="B535" s="6" t="s">
        <v>1096</v>
      </c>
      <c r="C535" s="7" t="s">
        <v>1112</v>
      </c>
      <c r="D535" s="7" t="s">
        <v>1336</v>
      </c>
      <c r="E535" s="6" t="s">
        <v>1301</v>
      </c>
      <c r="F535" s="10">
        <v>48634.64</v>
      </c>
      <c r="G535" s="10">
        <v>81707.64</v>
      </c>
      <c r="H535" s="10">
        <v>33073</v>
      </c>
      <c r="I535" s="7" t="s">
        <v>1302</v>
      </c>
    </row>
    <row r="536" spans="1:9" ht="31.5" x14ac:dyDescent="0.15">
      <c r="A536" s="6" t="s">
        <v>264</v>
      </c>
      <c r="B536" s="6" t="s">
        <v>1096</v>
      </c>
      <c r="C536" s="7" t="s">
        <v>1304</v>
      </c>
      <c r="D536" s="7" t="s">
        <v>1336</v>
      </c>
      <c r="E536" s="6" t="s">
        <v>1301</v>
      </c>
      <c r="F536" s="10">
        <v>0</v>
      </c>
      <c r="G536" s="10">
        <v>515</v>
      </c>
      <c r="H536" s="10">
        <v>515</v>
      </c>
      <c r="I536" s="7" t="s">
        <v>1302</v>
      </c>
    </row>
    <row r="537" spans="1:9" ht="42" x14ac:dyDescent="0.15">
      <c r="A537" s="6" t="s">
        <v>264</v>
      </c>
      <c r="B537" s="6" t="s">
        <v>1096</v>
      </c>
      <c r="C537" s="7" t="s">
        <v>1093</v>
      </c>
      <c r="D537" s="7" t="s">
        <v>1336</v>
      </c>
      <c r="E537" s="6" t="s">
        <v>1301</v>
      </c>
      <c r="F537" s="10">
        <v>0</v>
      </c>
      <c r="G537" s="10">
        <v>24807</v>
      </c>
      <c r="H537" s="10">
        <v>24807</v>
      </c>
      <c r="I537" s="7" t="s">
        <v>1302</v>
      </c>
    </row>
    <row r="538" spans="1:9" ht="52.5" x14ac:dyDescent="0.15">
      <c r="A538" s="6" t="s">
        <v>264</v>
      </c>
      <c r="B538" s="6" t="s">
        <v>1096</v>
      </c>
      <c r="C538" s="7" t="s">
        <v>1305</v>
      </c>
      <c r="D538" s="7" t="s">
        <v>1336</v>
      </c>
      <c r="E538" s="6" t="s">
        <v>1301</v>
      </c>
      <c r="F538" s="10">
        <v>0</v>
      </c>
      <c r="G538" s="10">
        <v>36607</v>
      </c>
      <c r="H538" s="10">
        <v>36607</v>
      </c>
      <c r="I538" s="7" t="s">
        <v>1302</v>
      </c>
    </row>
    <row r="539" spans="1:9" ht="31.5" x14ac:dyDescent="0.15">
      <c r="A539" s="6" t="s">
        <v>264</v>
      </c>
      <c r="B539" s="6" t="s">
        <v>500</v>
      </c>
      <c r="C539" s="7" t="s">
        <v>1304</v>
      </c>
      <c r="D539" s="7" t="s">
        <v>1337</v>
      </c>
      <c r="E539" s="6" t="s">
        <v>1301</v>
      </c>
      <c r="F539" s="10">
        <v>0</v>
      </c>
      <c r="G539" s="10">
        <v>97</v>
      </c>
      <c r="H539" s="10">
        <v>97</v>
      </c>
      <c r="I539" s="7" t="s">
        <v>1302</v>
      </c>
    </row>
    <row r="540" spans="1:9" ht="42" x14ac:dyDescent="0.15">
      <c r="A540" s="6" t="s">
        <v>264</v>
      </c>
      <c r="B540" s="6" t="s">
        <v>500</v>
      </c>
      <c r="C540" s="7" t="s">
        <v>1112</v>
      </c>
      <c r="D540" s="7" t="s">
        <v>1337</v>
      </c>
      <c r="E540" s="6" t="s">
        <v>1301</v>
      </c>
      <c r="F540" s="10">
        <v>34045.99</v>
      </c>
      <c r="G540" s="10">
        <v>40236.99</v>
      </c>
      <c r="H540" s="10">
        <v>6191</v>
      </c>
      <c r="I540" s="7" t="s">
        <v>1302</v>
      </c>
    </row>
    <row r="541" spans="1:9" ht="52.5" x14ac:dyDescent="0.15">
      <c r="A541" s="6" t="s">
        <v>264</v>
      </c>
      <c r="B541" s="6" t="s">
        <v>500</v>
      </c>
      <c r="C541" s="7" t="s">
        <v>1305</v>
      </c>
      <c r="D541" s="7" t="s">
        <v>1337</v>
      </c>
      <c r="E541" s="6" t="s">
        <v>1301</v>
      </c>
      <c r="F541" s="10">
        <v>0</v>
      </c>
      <c r="G541" s="10">
        <v>6853</v>
      </c>
      <c r="H541" s="10">
        <v>6853</v>
      </c>
      <c r="I541" s="7" t="s">
        <v>1302</v>
      </c>
    </row>
    <row r="542" spans="1:9" ht="63" x14ac:dyDescent="0.15">
      <c r="A542" s="6" t="s">
        <v>264</v>
      </c>
      <c r="B542" s="6" t="s">
        <v>500</v>
      </c>
      <c r="C542" s="7" t="s">
        <v>1073</v>
      </c>
      <c r="D542" s="7" t="s">
        <v>1337</v>
      </c>
      <c r="E542" s="6" t="s">
        <v>1301</v>
      </c>
      <c r="F542" s="10">
        <v>0</v>
      </c>
      <c r="G542" s="10">
        <v>6191</v>
      </c>
      <c r="H542" s="10">
        <v>6191</v>
      </c>
      <c r="I542" s="7" t="s">
        <v>1302</v>
      </c>
    </row>
    <row r="543" spans="1:9" ht="42" x14ac:dyDescent="0.15">
      <c r="A543" s="6" t="s">
        <v>264</v>
      </c>
      <c r="B543" s="6" t="s">
        <v>500</v>
      </c>
      <c r="C543" s="7" t="s">
        <v>1088</v>
      </c>
      <c r="D543" s="7" t="s">
        <v>1337</v>
      </c>
      <c r="E543" s="6" t="s">
        <v>1301</v>
      </c>
      <c r="F543" s="10">
        <v>0</v>
      </c>
      <c r="G543" s="10">
        <v>7002</v>
      </c>
      <c r="H543" s="10">
        <v>7002</v>
      </c>
      <c r="I543" s="7" t="s">
        <v>1302</v>
      </c>
    </row>
    <row r="544" spans="1:9" ht="42" x14ac:dyDescent="0.15">
      <c r="A544" s="6" t="s">
        <v>264</v>
      </c>
      <c r="B544" s="6" t="s">
        <v>500</v>
      </c>
      <c r="C544" s="7" t="s">
        <v>1082</v>
      </c>
      <c r="D544" s="7" t="s">
        <v>1337</v>
      </c>
      <c r="E544" s="6" t="s">
        <v>1301</v>
      </c>
      <c r="F544" s="10">
        <v>0</v>
      </c>
      <c r="G544" s="10">
        <v>5934</v>
      </c>
      <c r="H544" s="10">
        <v>5934</v>
      </c>
      <c r="I544" s="7" t="s">
        <v>1302</v>
      </c>
    </row>
    <row r="545" spans="1:9" ht="42" x14ac:dyDescent="0.15">
      <c r="A545" s="6" t="s">
        <v>264</v>
      </c>
      <c r="B545" s="6" t="s">
        <v>500</v>
      </c>
      <c r="C545" s="7" t="s">
        <v>1079</v>
      </c>
      <c r="D545" s="7" t="s">
        <v>1337</v>
      </c>
      <c r="E545" s="6" t="s">
        <v>1301</v>
      </c>
      <c r="F545" s="10">
        <v>0</v>
      </c>
      <c r="G545" s="10">
        <v>3463</v>
      </c>
      <c r="H545" s="10">
        <v>3463</v>
      </c>
      <c r="I545" s="7" t="s">
        <v>1302</v>
      </c>
    </row>
    <row r="546" spans="1:9" ht="52.5" x14ac:dyDescent="0.15">
      <c r="A546" s="6" t="s">
        <v>264</v>
      </c>
      <c r="B546" s="6" t="s">
        <v>500</v>
      </c>
      <c r="C546" s="7" t="s">
        <v>1084</v>
      </c>
      <c r="D546" s="7" t="s">
        <v>1337</v>
      </c>
      <c r="E546" s="6" t="s">
        <v>1301</v>
      </c>
      <c r="F546" s="10">
        <v>0</v>
      </c>
      <c r="G546" s="10">
        <v>1672</v>
      </c>
      <c r="H546" s="10">
        <v>1672</v>
      </c>
      <c r="I546" s="7" t="s">
        <v>1302</v>
      </c>
    </row>
    <row r="547" spans="1:9" ht="42" x14ac:dyDescent="0.15">
      <c r="A547" s="6" t="s">
        <v>264</v>
      </c>
      <c r="B547" s="6" t="s">
        <v>500</v>
      </c>
      <c r="C547" s="7" t="s">
        <v>1114</v>
      </c>
      <c r="D547" s="7" t="s">
        <v>1337</v>
      </c>
      <c r="E547" s="6" t="s">
        <v>1301</v>
      </c>
      <c r="F547" s="10">
        <v>0</v>
      </c>
      <c r="G547" s="10">
        <v>4241</v>
      </c>
      <c r="H547" s="10">
        <v>4241</v>
      </c>
      <c r="I547" s="7" t="s">
        <v>1302</v>
      </c>
    </row>
    <row r="548" spans="1:9" ht="42" x14ac:dyDescent="0.15">
      <c r="A548" s="6" t="s">
        <v>264</v>
      </c>
      <c r="B548" s="6" t="s">
        <v>500</v>
      </c>
      <c r="C548" s="7" t="s">
        <v>1307</v>
      </c>
      <c r="D548" s="7" t="s">
        <v>1337</v>
      </c>
      <c r="E548" s="6" t="s">
        <v>1301</v>
      </c>
      <c r="F548" s="10">
        <v>0</v>
      </c>
      <c r="G548" s="10">
        <v>3724</v>
      </c>
      <c r="H548" s="10">
        <v>3724</v>
      </c>
      <c r="I548" s="7" t="s">
        <v>1302</v>
      </c>
    </row>
    <row r="549" spans="1:9" ht="42" x14ac:dyDescent="0.15">
      <c r="A549" s="6" t="s">
        <v>264</v>
      </c>
      <c r="B549" s="6" t="s">
        <v>500</v>
      </c>
      <c r="C549" s="7" t="s">
        <v>1308</v>
      </c>
      <c r="D549" s="7" t="s">
        <v>1337</v>
      </c>
      <c r="E549" s="6" t="s">
        <v>1301</v>
      </c>
      <c r="F549" s="10">
        <v>0</v>
      </c>
      <c r="G549" s="10">
        <v>1241</v>
      </c>
      <c r="H549" s="10">
        <v>1241</v>
      </c>
      <c r="I549" s="7" t="s">
        <v>1302</v>
      </c>
    </row>
    <row r="550" spans="1:9" ht="31.5" x14ac:dyDescent="0.15">
      <c r="A550" s="6" t="s">
        <v>264</v>
      </c>
      <c r="B550" s="6" t="s">
        <v>500</v>
      </c>
      <c r="C550" s="7" t="s">
        <v>1097</v>
      </c>
      <c r="D550" s="7" t="s">
        <v>1337</v>
      </c>
      <c r="E550" s="6" t="s">
        <v>1301</v>
      </c>
      <c r="F550" s="10">
        <v>0</v>
      </c>
      <c r="G550" s="10">
        <v>107</v>
      </c>
      <c r="H550" s="10">
        <v>107</v>
      </c>
      <c r="I550" s="7" t="s">
        <v>1302</v>
      </c>
    </row>
    <row r="551" spans="1:9" ht="42" x14ac:dyDescent="0.15">
      <c r="A551" s="6" t="s">
        <v>264</v>
      </c>
      <c r="B551" s="6" t="s">
        <v>500</v>
      </c>
      <c r="C551" s="7" t="s">
        <v>1086</v>
      </c>
      <c r="D551" s="7" t="s">
        <v>1337</v>
      </c>
      <c r="E551" s="6" t="s">
        <v>1301</v>
      </c>
      <c r="F551" s="10">
        <v>0</v>
      </c>
      <c r="G551" s="10">
        <v>1547</v>
      </c>
      <c r="H551" s="10">
        <v>1547</v>
      </c>
      <c r="I551" s="7" t="s">
        <v>1302</v>
      </c>
    </row>
    <row r="552" spans="1:9" ht="42" x14ac:dyDescent="0.15">
      <c r="A552" s="6" t="s">
        <v>264</v>
      </c>
      <c r="B552" s="6" t="s">
        <v>500</v>
      </c>
      <c r="C552" s="7" t="s">
        <v>1310</v>
      </c>
      <c r="D552" s="7" t="s">
        <v>1337</v>
      </c>
      <c r="E552" s="6" t="s">
        <v>1301</v>
      </c>
      <c r="F552" s="10">
        <v>102960</v>
      </c>
      <c r="G552" s="10">
        <v>0</v>
      </c>
      <c r="H552" s="10">
        <v>-102960</v>
      </c>
      <c r="I552" s="7" t="s">
        <v>1302</v>
      </c>
    </row>
    <row r="553" spans="1:9" ht="52.5" x14ac:dyDescent="0.15">
      <c r="A553" s="6" t="s">
        <v>264</v>
      </c>
      <c r="B553" s="6" t="s">
        <v>500</v>
      </c>
      <c r="C553" s="7" t="s">
        <v>1087</v>
      </c>
      <c r="D553" s="7" t="s">
        <v>1337</v>
      </c>
      <c r="E553" s="6" t="s">
        <v>1301</v>
      </c>
      <c r="F553" s="10">
        <v>0</v>
      </c>
      <c r="G553" s="10">
        <v>4644</v>
      </c>
      <c r="H553" s="10">
        <v>4644</v>
      </c>
      <c r="I553" s="7" t="s">
        <v>1302</v>
      </c>
    </row>
    <row r="554" spans="1:9" ht="42" x14ac:dyDescent="0.15">
      <c r="A554" s="6" t="s">
        <v>264</v>
      </c>
      <c r="B554" s="6" t="s">
        <v>500</v>
      </c>
      <c r="C554" s="7" t="s">
        <v>1083</v>
      </c>
      <c r="D554" s="7" t="s">
        <v>1337</v>
      </c>
      <c r="E554" s="6" t="s">
        <v>1301</v>
      </c>
      <c r="F554" s="10">
        <v>0</v>
      </c>
      <c r="G554" s="10">
        <v>7121</v>
      </c>
      <c r="H554" s="10">
        <v>7121</v>
      </c>
      <c r="I554" s="7" t="s">
        <v>1302</v>
      </c>
    </row>
    <row r="555" spans="1:9" ht="52.5" x14ac:dyDescent="0.15">
      <c r="A555" s="6" t="s">
        <v>264</v>
      </c>
      <c r="B555" s="6" t="s">
        <v>500</v>
      </c>
      <c r="C555" s="7" t="s">
        <v>1090</v>
      </c>
      <c r="D555" s="7" t="s">
        <v>1337</v>
      </c>
      <c r="E555" s="6" t="s">
        <v>1301</v>
      </c>
      <c r="F555" s="10">
        <v>0</v>
      </c>
      <c r="G555" s="10">
        <v>5140</v>
      </c>
      <c r="H555" s="10">
        <v>5140</v>
      </c>
      <c r="I555" s="7" t="s">
        <v>1302</v>
      </c>
    </row>
    <row r="556" spans="1:9" ht="52.5" x14ac:dyDescent="0.15">
      <c r="A556" s="6" t="s">
        <v>264</v>
      </c>
      <c r="B556" s="6" t="s">
        <v>500</v>
      </c>
      <c r="C556" s="7" t="s">
        <v>1077</v>
      </c>
      <c r="D556" s="7" t="s">
        <v>1337</v>
      </c>
      <c r="E556" s="6" t="s">
        <v>1301</v>
      </c>
      <c r="F556" s="10">
        <v>0</v>
      </c>
      <c r="G556" s="10">
        <v>4644</v>
      </c>
      <c r="H556" s="10">
        <v>4644</v>
      </c>
      <c r="I556" s="7" t="s">
        <v>1302</v>
      </c>
    </row>
    <row r="557" spans="1:9" ht="52.5" x14ac:dyDescent="0.15">
      <c r="A557" s="6" t="s">
        <v>264</v>
      </c>
      <c r="B557" s="6" t="s">
        <v>500</v>
      </c>
      <c r="C557" s="7" t="s">
        <v>1091</v>
      </c>
      <c r="D557" s="7" t="s">
        <v>1337</v>
      </c>
      <c r="E557" s="6" t="s">
        <v>1301</v>
      </c>
      <c r="F557" s="10">
        <v>49004.73</v>
      </c>
      <c r="G557" s="10">
        <v>53671.73</v>
      </c>
      <c r="H557" s="10">
        <v>4667</v>
      </c>
      <c r="I557" s="7" t="s">
        <v>1302</v>
      </c>
    </row>
    <row r="558" spans="1:9" ht="31.5" x14ac:dyDescent="0.15">
      <c r="A558" s="6" t="s">
        <v>264</v>
      </c>
      <c r="B558" s="6" t="s">
        <v>500</v>
      </c>
      <c r="C558" s="7" t="s">
        <v>1311</v>
      </c>
      <c r="D558" s="7" t="s">
        <v>1337</v>
      </c>
      <c r="E558" s="6" t="s">
        <v>1301</v>
      </c>
      <c r="F558" s="10">
        <v>16265.16</v>
      </c>
      <c r="G558" s="10">
        <v>24649.16</v>
      </c>
      <c r="H558" s="10">
        <v>8384</v>
      </c>
      <c r="I558" s="7" t="s">
        <v>1302</v>
      </c>
    </row>
    <row r="559" spans="1:9" ht="31.5" x14ac:dyDescent="0.15">
      <c r="A559" s="6" t="s">
        <v>264</v>
      </c>
      <c r="B559" s="6" t="s">
        <v>500</v>
      </c>
      <c r="C559" s="7" t="s">
        <v>1095</v>
      </c>
      <c r="D559" s="7" t="s">
        <v>1337</v>
      </c>
      <c r="E559" s="6" t="s">
        <v>1301</v>
      </c>
      <c r="F559" s="10">
        <v>66256.399999999994</v>
      </c>
      <c r="G559" s="10">
        <v>81709.399999999994</v>
      </c>
      <c r="H559" s="10">
        <v>15453</v>
      </c>
      <c r="I559" s="7" t="s">
        <v>1302</v>
      </c>
    </row>
    <row r="560" spans="1:9" ht="42" x14ac:dyDescent="0.15">
      <c r="A560" s="6" t="s">
        <v>264</v>
      </c>
      <c r="B560" s="6" t="s">
        <v>500</v>
      </c>
      <c r="C560" s="7" t="s">
        <v>1093</v>
      </c>
      <c r="D560" s="7" t="s">
        <v>1337</v>
      </c>
      <c r="E560" s="6" t="s">
        <v>1301</v>
      </c>
      <c r="F560" s="10">
        <v>0</v>
      </c>
      <c r="G560" s="10">
        <v>4644</v>
      </c>
      <c r="H560" s="10">
        <v>4644</v>
      </c>
      <c r="I560" s="7" t="s">
        <v>1302</v>
      </c>
    </row>
    <row r="561" spans="1:9" ht="42" x14ac:dyDescent="0.15">
      <c r="A561" s="6" t="s">
        <v>264</v>
      </c>
      <c r="B561" s="6" t="s">
        <v>551</v>
      </c>
      <c r="C561" s="7" t="s">
        <v>1308</v>
      </c>
      <c r="D561" s="7" t="s">
        <v>1338</v>
      </c>
      <c r="E561" s="6" t="s">
        <v>1301</v>
      </c>
      <c r="F561" s="10">
        <v>0</v>
      </c>
      <c r="G561" s="10">
        <v>1326</v>
      </c>
      <c r="H561" s="10">
        <v>1326</v>
      </c>
      <c r="I561" s="7" t="s">
        <v>1302</v>
      </c>
    </row>
    <row r="562" spans="1:9" ht="31.5" x14ac:dyDescent="0.15">
      <c r="A562" s="6" t="s">
        <v>264</v>
      </c>
      <c r="B562" s="6" t="s">
        <v>551</v>
      </c>
      <c r="C562" s="7" t="s">
        <v>1097</v>
      </c>
      <c r="D562" s="7" t="s">
        <v>1338</v>
      </c>
      <c r="E562" s="6" t="s">
        <v>1301</v>
      </c>
      <c r="F562" s="10">
        <v>0</v>
      </c>
      <c r="G562" s="10">
        <v>114</v>
      </c>
      <c r="H562" s="10">
        <v>114</v>
      </c>
      <c r="I562" s="7" t="s">
        <v>1302</v>
      </c>
    </row>
    <row r="563" spans="1:9" ht="42" x14ac:dyDescent="0.15">
      <c r="A563" s="6" t="s">
        <v>264</v>
      </c>
      <c r="B563" s="6" t="s">
        <v>551</v>
      </c>
      <c r="C563" s="7" t="s">
        <v>1086</v>
      </c>
      <c r="D563" s="7" t="s">
        <v>1338</v>
      </c>
      <c r="E563" s="6" t="s">
        <v>1301</v>
      </c>
      <c r="F563" s="10">
        <v>0</v>
      </c>
      <c r="G563" s="10">
        <v>1653</v>
      </c>
      <c r="H563" s="10">
        <v>1653</v>
      </c>
      <c r="I563" s="7" t="s">
        <v>1302</v>
      </c>
    </row>
    <row r="564" spans="1:9" ht="42" x14ac:dyDescent="0.15">
      <c r="A564" s="6" t="s">
        <v>264</v>
      </c>
      <c r="B564" s="6" t="s">
        <v>551</v>
      </c>
      <c r="C564" s="7" t="s">
        <v>1310</v>
      </c>
      <c r="D564" s="7" t="s">
        <v>1338</v>
      </c>
      <c r="E564" s="6" t="s">
        <v>1301</v>
      </c>
      <c r="F564" s="10">
        <v>100000</v>
      </c>
      <c r="G564" s="10">
        <v>0</v>
      </c>
      <c r="H564" s="10">
        <v>-100000</v>
      </c>
      <c r="I564" s="7" t="s">
        <v>1302</v>
      </c>
    </row>
    <row r="565" spans="1:9" ht="52.5" x14ac:dyDescent="0.15">
      <c r="A565" s="6" t="s">
        <v>264</v>
      </c>
      <c r="B565" s="6" t="s">
        <v>551</v>
      </c>
      <c r="C565" s="7" t="s">
        <v>1087</v>
      </c>
      <c r="D565" s="7" t="s">
        <v>1338</v>
      </c>
      <c r="E565" s="6" t="s">
        <v>1301</v>
      </c>
      <c r="F565" s="10">
        <v>0</v>
      </c>
      <c r="G565" s="10">
        <v>4961</v>
      </c>
      <c r="H565" s="10">
        <v>4961</v>
      </c>
      <c r="I565" s="7" t="s">
        <v>1302</v>
      </c>
    </row>
    <row r="566" spans="1:9" ht="42" x14ac:dyDescent="0.15">
      <c r="A566" s="6" t="s">
        <v>264</v>
      </c>
      <c r="B566" s="6" t="s">
        <v>551</v>
      </c>
      <c r="C566" s="7" t="s">
        <v>1083</v>
      </c>
      <c r="D566" s="7" t="s">
        <v>1338</v>
      </c>
      <c r="E566" s="6" t="s">
        <v>1301</v>
      </c>
      <c r="F566" s="10">
        <v>0</v>
      </c>
      <c r="G566" s="10">
        <v>5058</v>
      </c>
      <c r="H566" s="10">
        <v>5058</v>
      </c>
      <c r="I566" s="7" t="s">
        <v>1302</v>
      </c>
    </row>
    <row r="567" spans="1:9" ht="52.5" x14ac:dyDescent="0.15">
      <c r="A567" s="6" t="s">
        <v>264</v>
      </c>
      <c r="B567" s="6" t="s">
        <v>551</v>
      </c>
      <c r="C567" s="7" t="s">
        <v>1090</v>
      </c>
      <c r="D567" s="7" t="s">
        <v>1338</v>
      </c>
      <c r="E567" s="6" t="s">
        <v>1301</v>
      </c>
      <c r="F567" s="10">
        <v>0</v>
      </c>
      <c r="G567" s="10">
        <v>5491</v>
      </c>
      <c r="H567" s="10">
        <v>5491</v>
      </c>
      <c r="I567" s="7" t="s">
        <v>1302</v>
      </c>
    </row>
    <row r="568" spans="1:9" ht="52.5" x14ac:dyDescent="0.15">
      <c r="A568" s="6" t="s">
        <v>264</v>
      </c>
      <c r="B568" s="6" t="s">
        <v>551</v>
      </c>
      <c r="C568" s="7" t="s">
        <v>1077</v>
      </c>
      <c r="D568" s="7" t="s">
        <v>1338</v>
      </c>
      <c r="E568" s="6" t="s">
        <v>1301</v>
      </c>
      <c r="F568" s="10">
        <v>0</v>
      </c>
      <c r="G568" s="10">
        <v>4961</v>
      </c>
      <c r="H568" s="10">
        <v>4961</v>
      </c>
      <c r="I568" s="7" t="s">
        <v>1302</v>
      </c>
    </row>
    <row r="569" spans="1:9" ht="31.5" x14ac:dyDescent="0.15">
      <c r="A569" s="6" t="s">
        <v>264</v>
      </c>
      <c r="B569" s="6" t="s">
        <v>551</v>
      </c>
      <c r="C569" s="7" t="s">
        <v>1304</v>
      </c>
      <c r="D569" s="7" t="s">
        <v>1338</v>
      </c>
      <c r="E569" s="6" t="s">
        <v>1301</v>
      </c>
      <c r="F569" s="10">
        <v>0</v>
      </c>
      <c r="G569" s="10">
        <v>103</v>
      </c>
      <c r="H569" s="10">
        <v>103</v>
      </c>
      <c r="I569" s="7" t="s">
        <v>1302</v>
      </c>
    </row>
    <row r="570" spans="1:9" ht="42" x14ac:dyDescent="0.15">
      <c r="A570" s="6" t="s">
        <v>264</v>
      </c>
      <c r="B570" s="6" t="s">
        <v>551</v>
      </c>
      <c r="C570" s="7" t="s">
        <v>1093</v>
      </c>
      <c r="D570" s="7" t="s">
        <v>1338</v>
      </c>
      <c r="E570" s="6" t="s">
        <v>1301</v>
      </c>
      <c r="F570" s="10">
        <v>0</v>
      </c>
      <c r="G570" s="10">
        <v>4961</v>
      </c>
      <c r="H570" s="10">
        <v>4961</v>
      </c>
      <c r="I570" s="7" t="s">
        <v>1302</v>
      </c>
    </row>
    <row r="571" spans="1:9" ht="52.5" x14ac:dyDescent="0.15">
      <c r="A571" s="6" t="s">
        <v>264</v>
      </c>
      <c r="B571" s="6" t="s">
        <v>551</v>
      </c>
      <c r="C571" s="7" t="s">
        <v>1305</v>
      </c>
      <c r="D571" s="7" t="s">
        <v>1338</v>
      </c>
      <c r="E571" s="6" t="s">
        <v>1301</v>
      </c>
      <c r="F571" s="10">
        <v>0</v>
      </c>
      <c r="G571" s="10">
        <v>7321</v>
      </c>
      <c r="H571" s="10">
        <v>7321</v>
      </c>
      <c r="I571" s="7" t="s">
        <v>1302</v>
      </c>
    </row>
    <row r="572" spans="1:9" ht="63" x14ac:dyDescent="0.15">
      <c r="A572" s="6" t="s">
        <v>264</v>
      </c>
      <c r="B572" s="6" t="s">
        <v>551</v>
      </c>
      <c r="C572" s="7" t="s">
        <v>1073</v>
      </c>
      <c r="D572" s="7" t="s">
        <v>1338</v>
      </c>
      <c r="E572" s="6" t="s">
        <v>1301</v>
      </c>
      <c r="F572" s="10">
        <v>0</v>
      </c>
      <c r="G572" s="10">
        <v>6615</v>
      </c>
      <c r="H572" s="10">
        <v>6615</v>
      </c>
      <c r="I572" s="7" t="s">
        <v>1302</v>
      </c>
    </row>
    <row r="573" spans="1:9" ht="42" x14ac:dyDescent="0.15">
      <c r="A573" s="6" t="s">
        <v>264</v>
      </c>
      <c r="B573" s="6" t="s">
        <v>551</v>
      </c>
      <c r="C573" s="7" t="s">
        <v>1088</v>
      </c>
      <c r="D573" s="7" t="s">
        <v>1338</v>
      </c>
      <c r="E573" s="6" t="s">
        <v>1301</v>
      </c>
      <c r="F573" s="10">
        <v>0</v>
      </c>
      <c r="G573" s="10">
        <v>7480</v>
      </c>
      <c r="H573" s="10">
        <v>7480</v>
      </c>
      <c r="I573" s="7" t="s">
        <v>1302</v>
      </c>
    </row>
    <row r="574" spans="1:9" ht="42" x14ac:dyDescent="0.15">
      <c r="A574" s="6" t="s">
        <v>264</v>
      </c>
      <c r="B574" s="6" t="s">
        <v>551</v>
      </c>
      <c r="C574" s="7" t="s">
        <v>1082</v>
      </c>
      <c r="D574" s="7" t="s">
        <v>1338</v>
      </c>
      <c r="E574" s="6" t="s">
        <v>1301</v>
      </c>
      <c r="F574" s="10">
        <v>0</v>
      </c>
      <c r="G574" s="10">
        <v>6339</v>
      </c>
      <c r="H574" s="10">
        <v>6339</v>
      </c>
      <c r="I574" s="7" t="s">
        <v>1302</v>
      </c>
    </row>
    <row r="575" spans="1:9" ht="42" x14ac:dyDescent="0.15">
      <c r="A575" s="6" t="s">
        <v>264</v>
      </c>
      <c r="B575" s="6" t="s">
        <v>551</v>
      </c>
      <c r="C575" s="7" t="s">
        <v>1325</v>
      </c>
      <c r="D575" s="7" t="s">
        <v>1338</v>
      </c>
      <c r="E575" s="6" t="s">
        <v>1301</v>
      </c>
      <c r="F575" s="10">
        <v>0</v>
      </c>
      <c r="G575" s="10">
        <v>2553</v>
      </c>
      <c r="H575" s="10">
        <v>2553</v>
      </c>
      <c r="I575" s="7" t="s">
        <v>1302</v>
      </c>
    </row>
    <row r="576" spans="1:9" ht="42" x14ac:dyDescent="0.15">
      <c r="A576" s="6" t="s">
        <v>264</v>
      </c>
      <c r="B576" s="6" t="s">
        <v>551</v>
      </c>
      <c r="C576" s="7" t="s">
        <v>1079</v>
      </c>
      <c r="D576" s="7" t="s">
        <v>1338</v>
      </c>
      <c r="E576" s="6" t="s">
        <v>1301</v>
      </c>
      <c r="F576" s="10">
        <v>0</v>
      </c>
      <c r="G576" s="10">
        <v>3700</v>
      </c>
      <c r="H576" s="10">
        <v>3700</v>
      </c>
      <c r="I576" s="7" t="s">
        <v>1302</v>
      </c>
    </row>
    <row r="577" spans="1:9" ht="52.5" x14ac:dyDescent="0.15">
      <c r="A577" s="6" t="s">
        <v>264</v>
      </c>
      <c r="B577" s="6" t="s">
        <v>551</v>
      </c>
      <c r="C577" s="7" t="s">
        <v>1084</v>
      </c>
      <c r="D577" s="7" t="s">
        <v>1338</v>
      </c>
      <c r="E577" s="6" t="s">
        <v>1301</v>
      </c>
      <c r="F577" s="10">
        <v>0</v>
      </c>
      <c r="G577" s="10">
        <v>1786</v>
      </c>
      <c r="H577" s="10">
        <v>1786</v>
      </c>
      <c r="I577" s="7" t="s">
        <v>1302</v>
      </c>
    </row>
    <row r="578" spans="1:9" ht="42" x14ac:dyDescent="0.15">
      <c r="A578" s="6" t="s">
        <v>264</v>
      </c>
      <c r="B578" s="6" t="s">
        <v>551</v>
      </c>
      <c r="C578" s="7" t="s">
        <v>1114</v>
      </c>
      <c r="D578" s="7" t="s">
        <v>1338</v>
      </c>
      <c r="E578" s="6" t="s">
        <v>1301</v>
      </c>
      <c r="F578" s="10">
        <v>0</v>
      </c>
      <c r="G578" s="10">
        <v>4531</v>
      </c>
      <c r="H578" s="10">
        <v>4531</v>
      </c>
      <c r="I578" s="7" t="s">
        <v>1302</v>
      </c>
    </row>
    <row r="579" spans="1:9" ht="42" x14ac:dyDescent="0.15">
      <c r="A579" s="6" t="s">
        <v>264</v>
      </c>
      <c r="B579" s="6" t="s">
        <v>551</v>
      </c>
      <c r="C579" s="7" t="s">
        <v>1307</v>
      </c>
      <c r="D579" s="7" t="s">
        <v>1338</v>
      </c>
      <c r="E579" s="6" t="s">
        <v>1301</v>
      </c>
      <c r="F579" s="10">
        <v>0</v>
      </c>
      <c r="G579" s="10">
        <v>3979</v>
      </c>
      <c r="H579" s="10">
        <v>3979</v>
      </c>
      <c r="I579" s="7" t="s">
        <v>1302</v>
      </c>
    </row>
    <row r="580" spans="1:9" ht="52.5" x14ac:dyDescent="0.15">
      <c r="A580" s="6" t="s">
        <v>264</v>
      </c>
      <c r="B580" s="6" t="s">
        <v>551</v>
      </c>
      <c r="C580" s="7" t="s">
        <v>1091</v>
      </c>
      <c r="D580" s="7" t="s">
        <v>1338</v>
      </c>
      <c r="E580" s="6" t="s">
        <v>1301</v>
      </c>
      <c r="F580" s="10">
        <v>439.57</v>
      </c>
      <c r="G580" s="10">
        <v>5425.57</v>
      </c>
      <c r="H580" s="10">
        <v>4986</v>
      </c>
      <c r="I580" s="7" t="s">
        <v>1302</v>
      </c>
    </row>
    <row r="581" spans="1:9" ht="31.5" x14ac:dyDescent="0.15">
      <c r="A581" s="6" t="s">
        <v>264</v>
      </c>
      <c r="B581" s="6" t="s">
        <v>551</v>
      </c>
      <c r="C581" s="7" t="s">
        <v>1311</v>
      </c>
      <c r="D581" s="7" t="s">
        <v>1338</v>
      </c>
      <c r="E581" s="6" t="s">
        <v>1301</v>
      </c>
      <c r="F581" s="10">
        <v>727.69</v>
      </c>
      <c r="G581" s="10">
        <v>9684.69</v>
      </c>
      <c r="H581" s="10">
        <v>8957</v>
      </c>
      <c r="I581" s="7" t="s">
        <v>1302</v>
      </c>
    </row>
    <row r="582" spans="1:9" ht="31.5" x14ac:dyDescent="0.15">
      <c r="A582" s="6" t="s">
        <v>264</v>
      </c>
      <c r="B582" s="6" t="s">
        <v>551</v>
      </c>
      <c r="C582" s="7" t="s">
        <v>1095</v>
      </c>
      <c r="D582" s="7" t="s">
        <v>1338</v>
      </c>
      <c r="E582" s="6" t="s">
        <v>1301</v>
      </c>
      <c r="F582" s="10">
        <v>0</v>
      </c>
      <c r="G582" s="10">
        <v>6510</v>
      </c>
      <c r="H582" s="10">
        <v>6510</v>
      </c>
      <c r="I582" s="7" t="s">
        <v>1302</v>
      </c>
    </row>
    <row r="583" spans="1:9" ht="42" x14ac:dyDescent="0.15">
      <c r="A583" s="6" t="s">
        <v>264</v>
      </c>
      <c r="B583" s="6" t="s">
        <v>551</v>
      </c>
      <c r="C583" s="7" t="s">
        <v>1112</v>
      </c>
      <c r="D583" s="7" t="s">
        <v>1338</v>
      </c>
      <c r="E583" s="6" t="s">
        <v>1301</v>
      </c>
      <c r="F583" s="10">
        <v>266.11</v>
      </c>
      <c r="G583" s="10">
        <v>6881.11</v>
      </c>
      <c r="H583" s="10">
        <v>6615</v>
      </c>
      <c r="I583" s="7" t="s">
        <v>1302</v>
      </c>
    </row>
    <row r="584" spans="1:9" ht="52.5" x14ac:dyDescent="0.15">
      <c r="A584" s="6" t="s">
        <v>264</v>
      </c>
      <c r="B584" s="6" t="s">
        <v>559</v>
      </c>
      <c r="C584" s="7" t="s">
        <v>1091</v>
      </c>
      <c r="D584" s="7" t="s">
        <v>1339</v>
      </c>
      <c r="E584" s="6" t="s">
        <v>1301</v>
      </c>
      <c r="F584" s="10">
        <v>54716.76</v>
      </c>
      <c r="G584" s="10">
        <v>56721.760000000002</v>
      </c>
      <c r="H584" s="10">
        <v>2005</v>
      </c>
      <c r="I584" s="7" t="s">
        <v>1302</v>
      </c>
    </row>
    <row r="585" spans="1:9" ht="52.5" x14ac:dyDescent="0.15">
      <c r="A585" s="6" t="s">
        <v>264</v>
      </c>
      <c r="B585" s="6" t="s">
        <v>559</v>
      </c>
      <c r="C585" s="7" t="s">
        <v>1077</v>
      </c>
      <c r="D585" s="7" t="s">
        <v>1339</v>
      </c>
      <c r="E585" s="6" t="s">
        <v>1301</v>
      </c>
      <c r="F585" s="10">
        <v>0</v>
      </c>
      <c r="G585" s="10">
        <v>1994</v>
      </c>
      <c r="H585" s="10">
        <v>1994</v>
      </c>
      <c r="I585" s="7" t="s">
        <v>1302</v>
      </c>
    </row>
    <row r="586" spans="1:9" ht="31.5" x14ac:dyDescent="0.15">
      <c r="A586" s="6" t="s">
        <v>264</v>
      </c>
      <c r="B586" s="6" t="s">
        <v>559</v>
      </c>
      <c r="C586" s="7" t="s">
        <v>1095</v>
      </c>
      <c r="D586" s="7" t="s">
        <v>1339</v>
      </c>
      <c r="E586" s="6" t="s">
        <v>1301</v>
      </c>
      <c r="F586" s="10">
        <v>0</v>
      </c>
      <c r="G586" s="10">
        <v>10417</v>
      </c>
      <c r="H586" s="10">
        <v>10417</v>
      </c>
      <c r="I586" s="7" t="s">
        <v>1302</v>
      </c>
    </row>
    <row r="587" spans="1:9" ht="42" x14ac:dyDescent="0.15">
      <c r="A587" s="6" t="s">
        <v>264</v>
      </c>
      <c r="B587" s="6" t="s">
        <v>559</v>
      </c>
      <c r="C587" s="7" t="s">
        <v>1112</v>
      </c>
      <c r="D587" s="7" t="s">
        <v>1339</v>
      </c>
      <c r="E587" s="6" t="s">
        <v>1301</v>
      </c>
      <c r="F587" s="10">
        <v>48123.519999999997</v>
      </c>
      <c r="G587" s="10">
        <v>50782.52</v>
      </c>
      <c r="H587" s="10">
        <v>2659</v>
      </c>
      <c r="I587" s="7" t="s">
        <v>1302</v>
      </c>
    </row>
    <row r="588" spans="1:9" ht="31.5" x14ac:dyDescent="0.15">
      <c r="A588" s="6" t="s">
        <v>264</v>
      </c>
      <c r="B588" s="6" t="s">
        <v>559</v>
      </c>
      <c r="C588" s="7" t="s">
        <v>1304</v>
      </c>
      <c r="D588" s="7" t="s">
        <v>1339</v>
      </c>
      <c r="E588" s="6" t="s">
        <v>1301</v>
      </c>
      <c r="F588" s="10">
        <v>0</v>
      </c>
      <c r="G588" s="10">
        <v>43</v>
      </c>
      <c r="H588" s="10">
        <v>43</v>
      </c>
      <c r="I588" s="7" t="s">
        <v>1302</v>
      </c>
    </row>
    <row r="589" spans="1:9" ht="42" x14ac:dyDescent="0.15">
      <c r="A589" s="6" t="s">
        <v>264</v>
      </c>
      <c r="B589" s="6" t="s">
        <v>559</v>
      </c>
      <c r="C589" s="7" t="s">
        <v>1093</v>
      </c>
      <c r="D589" s="7" t="s">
        <v>1339</v>
      </c>
      <c r="E589" s="6" t="s">
        <v>1301</v>
      </c>
      <c r="F589" s="10">
        <v>0</v>
      </c>
      <c r="G589" s="10">
        <v>1994</v>
      </c>
      <c r="H589" s="10">
        <v>1994</v>
      </c>
      <c r="I589" s="7" t="s">
        <v>1302</v>
      </c>
    </row>
    <row r="590" spans="1:9" ht="52.5" x14ac:dyDescent="0.15">
      <c r="A590" s="6" t="s">
        <v>264</v>
      </c>
      <c r="B590" s="6" t="s">
        <v>559</v>
      </c>
      <c r="C590" s="7" t="s">
        <v>1305</v>
      </c>
      <c r="D590" s="7" t="s">
        <v>1339</v>
      </c>
      <c r="E590" s="6" t="s">
        <v>1301</v>
      </c>
      <c r="F590" s="10">
        <v>0</v>
      </c>
      <c r="G590" s="10">
        <v>2943</v>
      </c>
      <c r="H590" s="10">
        <v>2943</v>
      </c>
      <c r="I590" s="7" t="s">
        <v>1302</v>
      </c>
    </row>
    <row r="591" spans="1:9" ht="63" x14ac:dyDescent="0.15">
      <c r="A591" s="6" t="s">
        <v>264</v>
      </c>
      <c r="B591" s="6" t="s">
        <v>559</v>
      </c>
      <c r="C591" s="7" t="s">
        <v>1073</v>
      </c>
      <c r="D591" s="7" t="s">
        <v>1339</v>
      </c>
      <c r="E591" s="6" t="s">
        <v>1301</v>
      </c>
      <c r="F591" s="10">
        <v>0</v>
      </c>
      <c r="G591" s="10">
        <v>2659</v>
      </c>
      <c r="H591" s="10">
        <v>2659</v>
      </c>
      <c r="I591" s="7" t="s">
        <v>1302</v>
      </c>
    </row>
    <row r="592" spans="1:9" ht="42" x14ac:dyDescent="0.15">
      <c r="A592" s="6" t="s">
        <v>264</v>
      </c>
      <c r="B592" s="6" t="s">
        <v>559</v>
      </c>
      <c r="C592" s="7" t="s">
        <v>1088</v>
      </c>
      <c r="D592" s="7" t="s">
        <v>1339</v>
      </c>
      <c r="E592" s="6" t="s">
        <v>1301</v>
      </c>
      <c r="F592" s="10">
        <v>0</v>
      </c>
      <c r="G592" s="10">
        <v>3007</v>
      </c>
      <c r="H592" s="10">
        <v>3007</v>
      </c>
      <c r="I592" s="7" t="s">
        <v>1302</v>
      </c>
    </row>
    <row r="593" spans="1:9" ht="42" x14ac:dyDescent="0.15">
      <c r="A593" s="6" t="s">
        <v>264</v>
      </c>
      <c r="B593" s="6" t="s">
        <v>559</v>
      </c>
      <c r="C593" s="7" t="s">
        <v>1082</v>
      </c>
      <c r="D593" s="7" t="s">
        <v>1339</v>
      </c>
      <c r="E593" s="6" t="s">
        <v>1301</v>
      </c>
      <c r="F593" s="10">
        <v>0</v>
      </c>
      <c r="G593" s="10">
        <v>2548</v>
      </c>
      <c r="H593" s="10">
        <v>2548</v>
      </c>
      <c r="I593" s="7" t="s">
        <v>1302</v>
      </c>
    </row>
    <row r="594" spans="1:9" ht="42" x14ac:dyDescent="0.15">
      <c r="A594" s="6" t="s">
        <v>264</v>
      </c>
      <c r="B594" s="6" t="s">
        <v>559</v>
      </c>
      <c r="C594" s="7" t="s">
        <v>1079</v>
      </c>
      <c r="D594" s="7" t="s">
        <v>1339</v>
      </c>
      <c r="E594" s="6" t="s">
        <v>1301</v>
      </c>
      <c r="F594" s="10">
        <v>0</v>
      </c>
      <c r="G594" s="10">
        <v>1487</v>
      </c>
      <c r="H594" s="10">
        <v>1487</v>
      </c>
      <c r="I594" s="7" t="s">
        <v>1302</v>
      </c>
    </row>
    <row r="595" spans="1:9" ht="52.5" x14ac:dyDescent="0.15">
      <c r="A595" s="6" t="s">
        <v>264</v>
      </c>
      <c r="B595" s="6" t="s">
        <v>559</v>
      </c>
      <c r="C595" s="7" t="s">
        <v>1084</v>
      </c>
      <c r="D595" s="7" t="s">
        <v>1339</v>
      </c>
      <c r="E595" s="6" t="s">
        <v>1301</v>
      </c>
      <c r="F595" s="10">
        <v>0</v>
      </c>
      <c r="G595" s="10">
        <v>718</v>
      </c>
      <c r="H595" s="10">
        <v>718</v>
      </c>
      <c r="I595" s="7" t="s">
        <v>1302</v>
      </c>
    </row>
    <row r="596" spans="1:9" ht="42" x14ac:dyDescent="0.15">
      <c r="A596" s="6" t="s">
        <v>264</v>
      </c>
      <c r="B596" s="6" t="s">
        <v>559</v>
      </c>
      <c r="C596" s="7" t="s">
        <v>1114</v>
      </c>
      <c r="D596" s="7" t="s">
        <v>1339</v>
      </c>
      <c r="E596" s="6" t="s">
        <v>1301</v>
      </c>
      <c r="F596" s="10">
        <v>0</v>
      </c>
      <c r="G596" s="10">
        <v>1822</v>
      </c>
      <c r="H596" s="10">
        <v>1822</v>
      </c>
      <c r="I596" s="7" t="s">
        <v>1302</v>
      </c>
    </row>
    <row r="597" spans="1:9" ht="42" x14ac:dyDescent="0.15">
      <c r="A597" s="6" t="s">
        <v>264</v>
      </c>
      <c r="B597" s="6" t="s">
        <v>559</v>
      </c>
      <c r="C597" s="7" t="s">
        <v>1307</v>
      </c>
      <c r="D597" s="7" t="s">
        <v>1339</v>
      </c>
      <c r="E597" s="6" t="s">
        <v>1301</v>
      </c>
      <c r="F597" s="10">
        <v>0</v>
      </c>
      <c r="G597" s="10">
        <v>1600</v>
      </c>
      <c r="H597" s="10">
        <v>1600</v>
      </c>
      <c r="I597" s="7" t="s">
        <v>1302</v>
      </c>
    </row>
    <row r="598" spans="1:9" ht="42" x14ac:dyDescent="0.15">
      <c r="A598" s="6" t="s">
        <v>264</v>
      </c>
      <c r="B598" s="6" t="s">
        <v>559</v>
      </c>
      <c r="C598" s="7" t="s">
        <v>1308</v>
      </c>
      <c r="D598" s="7" t="s">
        <v>1339</v>
      </c>
      <c r="E598" s="6" t="s">
        <v>1301</v>
      </c>
      <c r="F598" s="10">
        <v>0</v>
      </c>
      <c r="G598" s="10">
        <v>533</v>
      </c>
      <c r="H598" s="10">
        <v>533</v>
      </c>
      <c r="I598" s="7" t="s">
        <v>1302</v>
      </c>
    </row>
    <row r="599" spans="1:9" ht="31.5" x14ac:dyDescent="0.15">
      <c r="A599" s="6" t="s">
        <v>264</v>
      </c>
      <c r="B599" s="6" t="s">
        <v>559</v>
      </c>
      <c r="C599" s="7" t="s">
        <v>1097</v>
      </c>
      <c r="D599" s="7" t="s">
        <v>1339</v>
      </c>
      <c r="E599" s="6" t="s">
        <v>1301</v>
      </c>
      <c r="F599" s="10">
        <v>0</v>
      </c>
      <c r="G599" s="10">
        <v>46</v>
      </c>
      <c r="H599" s="10">
        <v>46</v>
      </c>
      <c r="I599" s="7" t="s">
        <v>1302</v>
      </c>
    </row>
    <row r="600" spans="1:9" ht="42" x14ac:dyDescent="0.15">
      <c r="A600" s="6" t="s">
        <v>264</v>
      </c>
      <c r="B600" s="6" t="s">
        <v>559</v>
      </c>
      <c r="C600" s="7" t="s">
        <v>1086</v>
      </c>
      <c r="D600" s="7" t="s">
        <v>1339</v>
      </c>
      <c r="E600" s="6" t="s">
        <v>1301</v>
      </c>
      <c r="F600" s="10">
        <v>0</v>
      </c>
      <c r="G600" s="10">
        <v>665</v>
      </c>
      <c r="H600" s="10">
        <v>665</v>
      </c>
      <c r="I600" s="7" t="s">
        <v>1302</v>
      </c>
    </row>
    <row r="601" spans="1:9" ht="42" x14ac:dyDescent="0.15">
      <c r="A601" s="6" t="s">
        <v>264</v>
      </c>
      <c r="B601" s="6" t="s">
        <v>559</v>
      </c>
      <c r="C601" s="7" t="s">
        <v>1310</v>
      </c>
      <c r="D601" s="7" t="s">
        <v>1339</v>
      </c>
      <c r="E601" s="6" t="s">
        <v>1301</v>
      </c>
      <c r="F601" s="10">
        <v>48000</v>
      </c>
      <c r="G601" s="10">
        <v>0</v>
      </c>
      <c r="H601" s="10">
        <v>-48000</v>
      </c>
      <c r="I601" s="7" t="s">
        <v>1302</v>
      </c>
    </row>
    <row r="602" spans="1:9" ht="52.5" x14ac:dyDescent="0.15">
      <c r="A602" s="6" t="s">
        <v>264</v>
      </c>
      <c r="B602" s="6" t="s">
        <v>559</v>
      </c>
      <c r="C602" s="7" t="s">
        <v>1087</v>
      </c>
      <c r="D602" s="7" t="s">
        <v>1339</v>
      </c>
      <c r="E602" s="6" t="s">
        <v>1301</v>
      </c>
      <c r="F602" s="10">
        <v>0</v>
      </c>
      <c r="G602" s="10">
        <v>1994</v>
      </c>
      <c r="H602" s="10">
        <v>1994</v>
      </c>
      <c r="I602" s="7" t="s">
        <v>1302</v>
      </c>
    </row>
    <row r="603" spans="1:9" ht="42" x14ac:dyDescent="0.15">
      <c r="A603" s="6" t="s">
        <v>264</v>
      </c>
      <c r="B603" s="6" t="s">
        <v>559</v>
      </c>
      <c r="C603" s="7" t="s">
        <v>1083</v>
      </c>
      <c r="D603" s="7" t="s">
        <v>1339</v>
      </c>
      <c r="E603" s="6" t="s">
        <v>1301</v>
      </c>
      <c r="F603" s="10">
        <v>0</v>
      </c>
      <c r="G603" s="10">
        <v>3058</v>
      </c>
      <c r="H603" s="10">
        <v>3058</v>
      </c>
      <c r="I603" s="7" t="s">
        <v>1302</v>
      </c>
    </row>
    <row r="604" spans="1:9" ht="52.5" x14ac:dyDescent="0.15">
      <c r="A604" s="6" t="s">
        <v>264</v>
      </c>
      <c r="B604" s="6" t="s">
        <v>559</v>
      </c>
      <c r="C604" s="7" t="s">
        <v>1090</v>
      </c>
      <c r="D604" s="7" t="s">
        <v>1339</v>
      </c>
      <c r="E604" s="6" t="s">
        <v>1301</v>
      </c>
      <c r="F604" s="10">
        <v>0</v>
      </c>
      <c r="G604" s="10">
        <v>2207</v>
      </c>
      <c r="H604" s="10">
        <v>2207</v>
      </c>
      <c r="I604" s="7" t="s">
        <v>1302</v>
      </c>
    </row>
    <row r="605" spans="1:9" ht="31.5" x14ac:dyDescent="0.15">
      <c r="A605" s="6" t="s">
        <v>264</v>
      </c>
      <c r="B605" s="6" t="s">
        <v>559</v>
      </c>
      <c r="C605" s="7" t="s">
        <v>1311</v>
      </c>
      <c r="D605" s="7" t="s">
        <v>1339</v>
      </c>
      <c r="E605" s="6" t="s">
        <v>1301</v>
      </c>
      <c r="F605" s="10">
        <v>27658.9</v>
      </c>
      <c r="G605" s="10">
        <v>31259.9</v>
      </c>
      <c r="H605" s="10">
        <v>3601</v>
      </c>
      <c r="I605" s="7" t="s">
        <v>1302</v>
      </c>
    </row>
    <row r="606" spans="1:9" ht="31.5" x14ac:dyDescent="0.15">
      <c r="A606" s="6" t="s">
        <v>153</v>
      </c>
      <c r="B606" s="6" t="s">
        <v>535</v>
      </c>
      <c r="C606" s="7" t="s">
        <v>1311</v>
      </c>
      <c r="D606" s="7" t="s">
        <v>1340</v>
      </c>
      <c r="E606" s="6" t="s">
        <v>1301</v>
      </c>
      <c r="F606" s="10">
        <v>4939.09</v>
      </c>
      <c r="G606" s="10">
        <v>44939.09</v>
      </c>
      <c r="H606" s="10">
        <v>40000</v>
      </c>
      <c r="I606" s="7" t="s">
        <v>1302</v>
      </c>
    </row>
    <row r="607" spans="1:9" ht="42" x14ac:dyDescent="0.15">
      <c r="A607" s="6" t="s">
        <v>153</v>
      </c>
      <c r="B607" s="6" t="s">
        <v>535</v>
      </c>
      <c r="C607" s="7" t="s">
        <v>1310</v>
      </c>
      <c r="D607" s="7" t="s">
        <v>1340</v>
      </c>
      <c r="E607" s="6" t="s">
        <v>1301</v>
      </c>
      <c r="F607" s="10">
        <v>40000</v>
      </c>
      <c r="G607" s="10">
        <v>0</v>
      </c>
      <c r="H607" s="10">
        <v>-40000</v>
      </c>
      <c r="I607" s="7" t="s">
        <v>1302</v>
      </c>
    </row>
    <row r="608" spans="1:9" ht="42" x14ac:dyDescent="0.15">
      <c r="A608" s="6" t="s">
        <v>153</v>
      </c>
      <c r="B608" s="6" t="s">
        <v>696</v>
      </c>
      <c r="C608" s="7" t="s">
        <v>1310</v>
      </c>
      <c r="D608" s="7" t="s">
        <v>1341</v>
      </c>
      <c r="E608" s="6" t="s">
        <v>1301</v>
      </c>
      <c r="F608" s="10">
        <v>99451</v>
      </c>
      <c r="G608" s="10">
        <v>0</v>
      </c>
      <c r="H608" s="10">
        <v>-99451</v>
      </c>
      <c r="I608" s="7" t="s">
        <v>1302</v>
      </c>
    </row>
    <row r="609" spans="1:9" ht="31.5" x14ac:dyDescent="0.15">
      <c r="A609" s="6" t="s">
        <v>153</v>
      </c>
      <c r="B609" s="6" t="s">
        <v>696</v>
      </c>
      <c r="C609" s="7" t="s">
        <v>1095</v>
      </c>
      <c r="D609" s="7" t="s">
        <v>1341</v>
      </c>
      <c r="E609" s="6" t="s">
        <v>1301</v>
      </c>
      <c r="F609" s="10">
        <v>61920</v>
      </c>
      <c r="G609" s="10">
        <v>161371</v>
      </c>
      <c r="H609" s="10">
        <v>99451</v>
      </c>
      <c r="I609" s="7" t="s">
        <v>1302</v>
      </c>
    </row>
    <row r="610" spans="1:9" ht="31.5" x14ac:dyDescent="0.15">
      <c r="A610" s="6" t="s">
        <v>153</v>
      </c>
      <c r="B610" s="6" t="s">
        <v>469</v>
      </c>
      <c r="C610" s="7" t="s">
        <v>1311</v>
      </c>
      <c r="D610" s="7" t="s">
        <v>1342</v>
      </c>
      <c r="E610" s="6" t="s">
        <v>1301</v>
      </c>
      <c r="F610" s="10">
        <v>67121.740000000005</v>
      </c>
      <c r="G610" s="10">
        <v>144189.74</v>
      </c>
      <c r="H610" s="10">
        <v>77068</v>
      </c>
      <c r="I610" s="7" t="s">
        <v>1302</v>
      </c>
    </row>
    <row r="611" spans="1:9" ht="52.5" x14ac:dyDescent="0.15">
      <c r="A611" s="6" t="s">
        <v>153</v>
      </c>
      <c r="B611" s="6" t="s">
        <v>469</v>
      </c>
      <c r="C611" s="7" t="s">
        <v>1091</v>
      </c>
      <c r="D611" s="7" t="s">
        <v>1342</v>
      </c>
      <c r="E611" s="6" t="s">
        <v>1301</v>
      </c>
      <c r="F611" s="10">
        <v>202228.74</v>
      </c>
      <c r="G611" s="10">
        <v>412143.74</v>
      </c>
      <c r="H611" s="10">
        <v>209915</v>
      </c>
      <c r="I611" s="7" t="s">
        <v>1302</v>
      </c>
    </row>
    <row r="612" spans="1:9" ht="52.5" x14ac:dyDescent="0.15">
      <c r="A612" s="6" t="s">
        <v>153</v>
      </c>
      <c r="B612" s="6" t="s">
        <v>469</v>
      </c>
      <c r="C612" s="7" t="s">
        <v>1077</v>
      </c>
      <c r="D612" s="7" t="s">
        <v>1342</v>
      </c>
      <c r="E612" s="6" t="s">
        <v>1301</v>
      </c>
      <c r="F612" s="10">
        <v>0</v>
      </c>
      <c r="G612" s="10">
        <v>208862</v>
      </c>
      <c r="H612" s="10">
        <v>208862</v>
      </c>
      <c r="I612" s="7" t="s">
        <v>1302</v>
      </c>
    </row>
    <row r="613" spans="1:9" ht="52.5" x14ac:dyDescent="0.15">
      <c r="A613" s="6" t="s">
        <v>153</v>
      </c>
      <c r="B613" s="6" t="s">
        <v>469</v>
      </c>
      <c r="C613" s="7" t="s">
        <v>1090</v>
      </c>
      <c r="D613" s="7" t="s">
        <v>1342</v>
      </c>
      <c r="E613" s="6" t="s">
        <v>1301</v>
      </c>
      <c r="F613" s="10">
        <v>0</v>
      </c>
      <c r="G613" s="10">
        <v>231154</v>
      </c>
      <c r="H613" s="10">
        <v>231154</v>
      </c>
      <c r="I613" s="7" t="s">
        <v>1302</v>
      </c>
    </row>
    <row r="614" spans="1:9" ht="42" x14ac:dyDescent="0.15">
      <c r="A614" s="6" t="s">
        <v>153</v>
      </c>
      <c r="B614" s="6" t="s">
        <v>469</v>
      </c>
      <c r="C614" s="7" t="s">
        <v>1083</v>
      </c>
      <c r="D614" s="7" t="s">
        <v>1342</v>
      </c>
      <c r="E614" s="6" t="s">
        <v>1301</v>
      </c>
      <c r="F614" s="10">
        <v>0</v>
      </c>
      <c r="G614" s="10">
        <v>212936</v>
      </c>
      <c r="H614" s="10">
        <v>212936</v>
      </c>
      <c r="I614" s="7" t="s">
        <v>1302</v>
      </c>
    </row>
    <row r="615" spans="1:9" ht="52.5" x14ac:dyDescent="0.15">
      <c r="A615" s="6" t="s">
        <v>153</v>
      </c>
      <c r="B615" s="6" t="s">
        <v>469</v>
      </c>
      <c r="C615" s="7" t="s">
        <v>1087</v>
      </c>
      <c r="D615" s="7" t="s">
        <v>1342</v>
      </c>
      <c r="E615" s="6" t="s">
        <v>1301</v>
      </c>
      <c r="F615" s="10">
        <v>0</v>
      </c>
      <c r="G615" s="10">
        <v>208862</v>
      </c>
      <c r="H615" s="10">
        <v>208862</v>
      </c>
      <c r="I615" s="7" t="s">
        <v>1302</v>
      </c>
    </row>
    <row r="616" spans="1:9" ht="42" x14ac:dyDescent="0.15">
      <c r="A616" s="6" t="s">
        <v>153</v>
      </c>
      <c r="B616" s="6" t="s">
        <v>469</v>
      </c>
      <c r="C616" s="7" t="s">
        <v>1310</v>
      </c>
      <c r="D616" s="7" t="s">
        <v>1342</v>
      </c>
      <c r="E616" s="6" t="s">
        <v>1301</v>
      </c>
      <c r="F616" s="10">
        <v>4427830</v>
      </c>
      <c r="G616" s="10">
        <v>0</v>
      </c>
      <c r="H616" s="10">
        <v>-4427830</v>
      </c>
      <c r="I616" s="7" t="s">
        <v>1302</v>
      </c>
    </row>
    <row r="617" spans="1:9" ht="42" x14ac:dyDescent="0.15">
      <c r="A617" s="6" t="s">
        <v>153</v>
      </c>
      <c r="B617" s="6" t="s">
        <v>469</v>
      </c>
      <c r="C617" s="7" t="s">
        <v>1086</v>
      </c>
      <c r="D617" s="7" t="s">
        <v>1342</v>
      </c>
      <c r="E617" s="6" t="s">
        <v>1301</v>
      </c>
      <c r="F617" s="10">
        <v>0</v>
      </c>
      <c r="G617" s="10">
        <v>710381.01</v>
      </c>
      <c r="H617" s="10">
        <v>710381.01</v>
      </c>
      <c r="I617" s="7" t="s">
        <v>1302</v>
      </c>
    </row>
    <row r="618" spans="1:9" ht="31.5" x14ac:dyDescent="0.15">
      <c r="A618" s="6" t="s">
        <v>153</v>
      </c>
      <c r="B618" s="6" t="s">
        <v>469</v>
      </c>
      <c r="C618" s="7" t="s">
        <v>1097</v>
      </c>
      <c r="D618" s="7" t="s">
        <v>1342</v>
      </c>
      <c r="E618" s="6" t="s">
        <v>1301</v>
      </c>
      <c r="F618" s="10">
        <v>0</v>
      </c>
      <c r="G618" s="10">
        <v>4810</v>
      </c>
      <c r="H618" s="10">
        <v>4810</v>
      </c>
      <c r="I618" s="7" t="s">
        <v>1302</v>
      </c>
    </row>
    <row r="619" spans="1:9" ht="42" x14ac:dyDescent="0.15">
      <c r="A619" s="6" t="s">
        <v>153</v>
      </c>
      <c r="B619" s="6" t="s">
        <v>469</v>
      </c>
      <c r="C619" s="7" t="s">
        <v>1308</v>
      </c>
      <c r="D619" s="7" t="s">
        <v>1342</v>
      </c>
      <c r="E619" s="6" t="s">
        <v>1301</v>
      </c>
      <c r="F619" s="10">
        <v>0</v>
      </c>
      <c r="G619" s="10">
        <v>55812</v>
      </c>
      <c r="H619" s="10">
        <v>55812</v>
      </c>
      <c r="I619" s="7" t="s">
        <v>1302</v>
      </c>
    </row>
    <row r="620" spans="1:9" ht="42" x14ac:dyDescent="0.15">
      <c r="A620" s="6" t="s">
        <v>153</v>
      </c>
      <c r="B620" s="6" t="s">
        <v>469</v>
      </c>
      <c r="C620" s="7" t="s">
        <v>1307</v>
      </c>
      <c r="D620" s="7" t="s">
        <v>1342</v>
      </c>
      <c r="E620" s="6" t="s">
        <v>1301</v>
      </c>
      <c r="F620" s="10">
        <v>0</v>
      </c>
      <c r="G620" s="10">
        <v>114819.75</v>
      </c>
      <c r="H620" s="10">
        <v>114819.75</v>
      </c>
      <c r="I620" s="7" t="s">
        <v>1302</v>
      </c>
    </row>
    <row r="621" spans="1:9" ht="42" x14ac:dyDescent="0.15">
      <c r="A621" s="6" t="s">
        <v>153</v>
      </c>
      <c r="B621" s="6" t="s">
        <v>469</v>
      </c>
      <c r="C621" s="7" t="s">
        <v>1114</v>
      </c>
      <c r="D621" s="7" t="s">
        <v>1342</v>
      </c>
      <c r="E621" s="6" t="s">
        <v>1301</v>
      </c>
      <c r="F621" s="10">
        <v>0</v>
      </c>
      <c r="G621" s="10">
        <v>190753</v>
      </c>
      <c r="H621" s="10">
        <v>190753</v>
      </c>
      <c r="I621" s="7" t="s">
        <v>1302</v>
      </c>
    </row>
    <row r="622" spans="1:9" ht="52.5" x14ac:dyDescent="0.15">
      <c r="A622" s="6" t="s">
        <v>153</v>
      </c>
      <c r="B622" s="6" t="s">
        <v>469</v>
      </c>
      <c r="C622" s="7" t="s">
        <v>1084</v>
      </c>
      <c r="D622" s="7" t="s">
        <v>1342</v>
      </c>
      <c r="E622" s="6" t="s">
        <v>1301</v>
      </c>
      <c r="F622" s="10">
        <v>0</v>
      </c>
      <c r="G622" s="10">
        <v>75190</v>
      </c>
      <c r="H622" s="10">
        <v>75190</v>
      </c>
      <c r="I622" s="7" t="s">
        <v>1302</v>
      </c>
    </row>
    <row r="623" spans="1:9" ht="42" x14ac:dyDescent="0.15">
      <c r="A623" s="6" t="s">
        <v>153</v>
      </c>
      <c r="B623" s="6" t="s">
        <v>469</v>
      </c>
      <c r="C623" s="7" t="s">
        <v>1079</v>
      </c>
      <c r="D623" s="7" t="s">
        <v>1342</v>
      </c>
      <c r="E623" s="6" t="s">
        <v>1301</v>
      </c>
      <c r="F623" s="10">
        <v>0</v>
      </c>
      <c r="G623" s="10">
        <v>106773.75</v>
      </c>
      <c r="H623" s="10">
        <v>106773.75</v>
      </c>
      <c r="I623" s="7" t="s">
        <v>1302</v>
      </c>
    </row>
    <row r="624" spans="1:9" ht="42" x14ac:dyDescent="0.15">
      <c r="A624" s="6" t="s">
        <v>153</v>
      </c>
      <c r="B624" s="6" t="s">
        <v>469</v>
      </c>
      <c r="C624" s="7" t="s">
        <v>1082</v>
      </c>
      <c r="D624" s="7" t="s">
        <v>1342</v>
      </c>
      <c r="E624" s="6" t="s">
        <v>1301</v>
      </c>
      <c r="F624" s="10">
        <v>0</v>
      </c>
      <c r="G624" s="10">
        <v>266866</v>
      </c>
      <c r="H624" s="10">
        <v>266866</v>
      </c>
      <c r="I624" s="7" t="s">
        <v>1302</v>
      </c>
    </row>
    <row r="625" spans="1:9" ht="42" x14ac:dyDescent="0.15">
      <c r="A625" s="6" t="s">
        <v>153</v>
      </c>
      <c r="B625" s="6" t="s">
        <v>469</v>
      </c>
      <c r="C625" s="7" t="s">
        <v>1088</v>
      </c>
      <c r="D625" s="7" t="s">
        <v>1342</v>
      </c>
      <c r="E625" s="6" t="s">
        <v>1301</v>
      </c>
      <c r="F625" s="10">
        <v>0</v>
      </c>
      <c r="G625" s="10">
        <v>314906</v>
      </c>
      <c r="H625" s="10">
        <v>314906</v>
      </c>
      <c r="I625" s="7" t="s">
        <v>1302</v>
      </c>
    </row>
    <row r="626" spans="1:9" ht="63" x14ac:dyDescent="0.15">
      <c r="A626" s="6" t="s">
        <v>153</v>
      </c>
      <c r="B626" s="6" t="s">
        <v>469</v>
      </c>
      <c r="C626" s="7" t="s">
        <v>1073</v>
      </c>
      <c r="D626" s="7" t="s">
        <v>1342</v>
      </c>
      <c r="E626" s="6" t="s">
        <v>1301</v>
      </c>
      <c r="F626" s="10">
        <v>0</v>
      </c>
      <c r="G626" s="10">
        <v>278454</v>
      </c>
      <c r="H626" s="10">
        <v>278454</v>
      </c>
      <c r="I626" s="7" t="s">
        <v>1302</v>
      </c>
    </row>
    <row r="627" spans="1:9" ht="52.5" x14ac:dyDescent="0.15">
      <c r="A627" s="6" t="s">
        <v>153</v>
      </c>
      <c r="B627" s="6" t="s">
        <v>469</v>
      </c>
      <c r="C627" s="7" t="s">
        <v>1305</v>
      </c>
      <c r="D627" s="7" t="s">
        <v>1342</v>
      </c>
      <c r="E627" s="6" t="s">
        <v>1301</v>
      </c>
      <c r="F627" s="10">
        <v>0</v>
      </c>
      <c r="G627" s="10">
        <v>308206</v>
      </c>
      <c r="H627" s="10">
        <v>308206</v>
      </c>
      <c r="I627" s="7" t="s">
        <v>1302</v>
      </c>
    </row>
    <row r="628" spans="1:9" ht="42" x14ac:dyDescent="0.15">
      <c r="A628" s="6" t="s">
        <v>153</v>
      </c>
      <c r="B628" s="6" t="s">
        <v>469</v>
      </c>
      <c r="C628" s="7" t="s">
        <v>1093</v>
      </c>
      <c r="D628" s="7" t="s">
        <v>1342</v>
      </c>
      <c r="E628" s="6" t="s">
        <v>1301</v>
      </c>
      <c r="F628" s="10">
        <v>0</v>
      </c>
      <c r="G628" s="10">
        <v>208862</v>
      </c>
      <c r="H628" s="10">
        <v>208862</v>
      </c>
      <c r="I628" s="7" t="s">
        <v>1302</v>
      </c>
    </row>
    <row r="629" spans="1:9" ht="42" x14ac:dyDescent="0.15">
      <c r="A629" s="6" t="s">
        <v>153</v>
      </c>
      <c r="B629" s="6" t="s">
        <v>469</v>
      </c>
      <c r="C629" s="7" t="s">
        <v>1112</v>
      </c>
      <c r="D629" s="7" t="s">
        <v>1342</v>
      </c>
      <c r="E629" s="6" t="s">
        <v>1301</v>
      </c>
      <c r="F629" s="10">
        <v>140498.21</v>
      </c>
      <c r="G629" s="10">
        <v>418952.21</v>
      </c>
      <c r="H629" s="10">
        <v>278454</v>
      </c>
      <c r="I629" s="7" t="s">
        <v>1302</v>
      </c>
    </row>
    <row r="630" spans="1:9" ht="31.5" x14ac:dyDescent="0.15">
      <c r="A630" s="6" t="s">
        <v>153</v>
      </c>
      <c r="B630" s="6" t="s">
        <v>469</v>
      </c>
      <c r="C630" s="7" t="s">
        <v>1095</v>
      </c>
      <c r="D630" s="7" t="s">
        <v>1342</v>
      </c>
      <c r="E630" s="6" t="s">
        <v>1301</v>
      </c>
      <c r="F630" s="10">
        <v>4262322.03</v>
      </c>
      <c r="G630" s="10">
        <v>4627067.5199999996</v>
      </c>
      <c r="H630" s="10">
        <v>364745.49</v>
      </c>
      <c r="I630" s="7" t="s">
        <v>1302</v>
      </c>
    </row>
    <row r="631" spans="1:9" ht="52.5" x14ac:dyDescent="0.15">
      <c r="A631" s="6" t="s">
        <v>153</v>
      </c>
      <c r="B631" s="6" t="s">
        <v>473</v>
      </c>
      <c r="C631" s="7" t="s">
        <v>1087</v>
      </c>
      <c r="D631" s="7" t="s">
        <v>1343</v>
      </c>
      <c r="E631" s="6" t="s">
        <v>1301</v>
      </c>
      <c r="F631" s="10">
        <v>0</v>
      </c>
      <c r="G631" s="10">
        <v>53069</v>
      </c>
      <c r="H631" s="10">
        <v>53069</v>
      </c>
      <c r="I631" s="7" t="s">
        <v>1302</v>
      </c>
    </row>
    <row r="632" spans="1:9" ht="31.5" x14ac:dyDescent="0.15">
      <c r="A632" s="6" t="s">
        <v>153</v>
      </c>
      <c r="B632" s="6" t="s">
        <v>473</v>
      </c>
      <c r="C632" s="7" t="s">
        <v>1311</v>
      </c>
      <c r="D632" s="7" t="s">
        <v>1343</v>
      </c>
      <c r="E632" s="6" t="s">
        <v>1301</v>
      </c>
      <c r="F632" s="10">
        <v>73545.77</v>
      </c>
      <c r="G632" s="10">
        <v>79353.77</v>
      </c>
      <c r="H632" s="10">
        <v>5808</v>
      </c>
      <c r="I632" s="7" t="s">
        <v>1302</v>
      </c>
    </row>
    <row r="633" spans="1:9" ht="52.5" x14ac:dyDescent="0.15">
      <c r="A633" s="6" t="s">
        <v>153</v>
      </c>
      <c r="B633" s="6" t="s">
        <v>473</v>
      </c>
      <c r="C633" s="7" t="s">
        <v>1090</v>
      </c>
      <c r="D633" s="7" t="s">
        <v>1343</v>
      </c>
      <c r="E633" s="6" t="s">
        <v>1301</v>
      </c>
      <c r="F633" s="10">
        <v>0</v>
      </c>
      <c r="G633" s="10">
        <v>58733</v>
      </c>
      <c r="H633" s="10">
        <v>58733</v>
      </c>
      <c r="I633" s="7" t="s">
        <v>1302</v>
      </c>
    </row>
    <row r="634" spans="1:9" ht="42" x14ac:dyDescent="0.15">
      <c r="A634" s="6" t="s">
        <v>153</v>
      </c>
      <c r="B634" s="6" t="s">
        <v>473</v>
      </c>
      <c r="C634" s="7" t="s">
        <v>1310</v>
      </c>
      <c r="D634" s="7" t="s">
        <v>1343</v>
      </c>
      <c r="E634" s="6" t="s">
        <v>1301</v>
      </c>
      <c r="F634" s="10">
        <v>1272719</v>
      </c>
      <c r="G634" s="10">
        <v>0</v>
      </c>
      <c r="H634" s="10">
        <v>-1272719</v>
      </c>
      <c r="I634" s="7" t="s">
        <v>1302</v>
      </c>
    </row>
    <row r="635" spans="1:9" ht="42" x14ac:dyDescent="0.15">
      <c r="A635" s="6" t="s">
        <v>153</v>
      </c>
      <c r="B635" s="6" t="s">
        <v>473</v>
      </c>
      <c r="C635" s="7" t="s">
        <v>1086</v>
      </c>
      <c r="D635" s="7" t="s">
        <v>1343</v>
      </c>
      <c r="E635" s="6" t="s">
        <v>1301</v>
      </c>
      <c r="F635" s="10">
        <v>0</v>
      </c>
      <c r="G635" s="10">
        <v>227579.97</v>
      </c>
      <c r="H635" s="10">
        <v>227579.97</v>
      </c>
      <c r="I635" s="7" t="s">
        <v>1302</v>
      </c>
    </row>
    <row r="636" spans="1:9" ht="31.5" x14ac:dyDescent="0.15">
      <c r="A636" s="6" t="s">
        <v>153</v>
      </c>
      <c r="B636" s="6" t="s">
        <v>473</v>
      </c>
      <c r="C636" s="7" t="s">
        <v>1097</v>
      </c>
      <c r="D636" s="7" t="s">
        <v>1343</v>
      </c>
      <c r="E636" s="6" t="s">
        <v>1301</v>
      </c>
      <c r="F636" s="10">
        <v>0</v>
      </c>
      <c r="G636" s="10">
        <v>1222</v>
      </c>
      <c r="H636" s="10">
        <v>1222</v>
      </c>
      <c r="I636" s="7" t="s">
        <v>1302</v>
      </c>
    </row>
    <row r="637" spans="1:9" ht="42" x14ac:dyDescent="0.15">
      <c r="A637" s="6" t="s">
        <v>153</v>
      </c>
      <c r="B637" s="6" t="s">
        <v>473</v>
      </c>
      <c r="C637" s="7" t="s">
        <v>1308</v>
      </c>
      <c r="D637" s="7" t="s">
        <v>1343</v>
      </c>
      <c r="E637" s="6" t="s">
        <v>1301</v>
      </c>
      <c r="F637" s="10">
        <v>0</v>
      </c>
      <c r="G637" s="10">
        <v>167002.03</v>
      </c>
      <c r="H637" s="10">
        <v>167002.03</v>
      </c>
      <c r="I637" s="7" t="s">
        <v>1302</v>
      </c>
    </row>
    <row r="638" spans="1:9" ht="42" x14ac:dyDescent="0.15">
      <c r="A638" s="6" t="s">
        <v>153</v>
      </c>
      <c r="B638" s="6" t="s">
        <v>473</v>
      </c>
      <c r="C638" s="7" t="s">
        <v>1307</v>
      </c>
      <c r="D638" s="7" t="s">
        <v>1343</v>
      </c>
      <c r="E638" s="6" t="s">
        <v>1301</v>
      </c>
      <c r="F638" s="10">
        <v>0</v>
      </c>
      <c r="G638" s="10">
        <v>42560</v>
      </c>
      <c r="H638" s="10">
        <v>42560</v>
      </c>
      <c r="I638" s="7" t="s">
        <v>1302</v>
      </c>
    </row>
    <row r="639" spans="1:9" ht="42" x14ac:dyDescent="0.15">
      <c r="A639" s="6" t="s">
        <v>153</v>
      </c>
      <c r="B639" s="6" t="s">
        <v>473</v>
      </c>
      <c r="C639" s="7" t="s">
        <v>1114</v>
      </c>
      <c r="D639" s="7" t="s">
        <v>1343</v>
      </c>
      <c r="E639" s="6" t="s">
        <v>1301</v>
      </c>
      <c r="F639" s="10">
        <v>0</v>
      </c>
      <c r="G639" s="10">
        <v>48468</v>
      </c>
      <c r="H639" s="10">
        <v>48468</v>
      </c>
      <c r="I639" s="7" t="s">
        <v>1302</v>
      </c>
    </row>
    <row r="640" spans="1:9" ht="52.5" x14ac:dyDescent="0.15">
      <c r="A640" s="6" t="s">
        <v>153</v>
      </c>
      <c r="B640" s="6" t="s">
        <v>473</v>
      </c>
      <c r="C640" s="7" t="s">
        <v>1084</v>
      </c>
      <c r="D640" s="7" t="s">
        <v>1343</v>
      </c>
      <c r="E640" s="6" t="s">
        <v>1301</v>
      </c>
      <c r="F640" s="10">
        <v>0</v>
      </c>
      <c r="G640" s="10">
        <v>19105</v>
      </c>
      <c r="H640" s="10">
        <v>19105</v>
      </c>
      <c r="I640" s="7" t="s">
        <v>1302</v>
      </c>
    </row>
    <row r="641" spans="1:9" ht="42" x14ac:dyDescent="0.15">
      <c r="A641" s="6" t="s">
        <v>153</v>
      </c>
      <c r="B641" s="6" t="s">
        <v>473</v>
      </c>
      <c r="C641" s="7" t="s">
        <v>1079</v>
      </c>
      <c r="D641" s="7" t="s">
        <v>1343</v>
      </c>
      <c r="E641" s="6" t="s">
        <v>1301</v>
      </c>
      <c r="F641" s="10">
        <v>0</v>
      </c>
      <c r="G641" s="10">
        <v>39577</v>
      </c>
      <c r="H641" s="10">
        <v>39577</v>
      </c>
      <c r="I641" s="7" t="s">
        <v>1302</v>
      </c>
    </row>
    <row r="642" spans="1:9" ht="42" x14ac:dyDescent="0.15">
      <c r="A642" s="6" t="s">
        <v>153</v>
      </c>
      <c r="B642" s="6" t="s">
        <v>473</v>
      </c>
      <c r="C642" s="7" t="s">
        <v>1082</v>
      </c>
      <c r="D642" s="7" t="s">
        <v>1343</v>
      </c>
      <c r="E642" s="6" t="s">
        <v>1301</v>
      </c>
      <c r="F642" s="10">
        <v>0</v>
      </c>
      <c r="G642" s="10">
        <v>67807</v>
      </c>
      <c r="H642" s="10">
        <v>67807</v>
      </c>
      <c r="I642" s="7" t="s">
        <v>1302</v>
      </c>
    </row>
    <row r="643" spans="1:9" ht="42" x14ac:dyDescent="0.15">
      <c r="A643" s="6" t="s">
        <v>153</v>
      </c>
      <c r="B643" s="6" t="s">
        <v>473</v>
      </c>
      <c r="C643" s="7" t="s">
        <v>1088</v>
      </c>
      <c r="D643" s="7" t="s">
        <v>1343</v>
      </c>
      <c r="E643" s="6" t="s">
        <v>1301</v>
      </c>
      <c r="F643" s="10">
        <v>0</v>
      </c>
      <c r="G643" s="10">
        <v>80014</v>
      </c>
      <c r="H643" s="10">
        <v>80014</v>
      </c>
      <c r="I643" s="7" t="s">
        <v>1302</v>
      </c>
    </row>
    <row r="644" spans="1:9" ht="63" x14ac:dyDescent="0.15">
      <c r="A644" s="6" t="s">
        <v>153</v>
      </c>
      <c r="B644" s="6" t="s">
        <v>473</v>
      </c>
      <c r="C644" s="7" t="s">
        <v>1073</v>
      </c>
      <c r="D644" s="7" t="s">
        <v>1343</v>
      </c>
      <c r="E644" s="6" t="s">
        <v>1301</v>
      </c>
      <c r="F644" s="10">
        <v>0</v>
      </c>
      <c r="G644" s="10">
        <v>70752</v>
      </c>
      <c r="H644" s="10">
        <v>70752</v>
      </c>
      <c r="I644" s="7" t="s">
        <v>1302</v>
      </c>
    </row>
    <row r="645" spans="1:9" ht="52.5" x14ac:dyDescent="0.15">
      <c r="A645" s="6" t="s">
        <v>153</v>
      </c>
      <c r="B645" s="6" t="s">
        <v>473</v>
      </c>
      <c r="C645" s="7" t="s">
        <v>1305</v>
      </c>
      <c r="D645" s="7" t="s">
        <v>1343</v>
      </c>
      <c r="E645" s="6" t="s">
        <v>1301</v>
      </c>
      <c r="F645" s="10">
        <v>0</v>
      </c>
      <c r="G645" s="10">
        <v>78311</v>
      </c>
      <c r="H645" s="10">
        <v>78311</v>
      </c>
      <c r="I645" s="7" t="s">
        <v>1302</v>
      </c>
    </row>
    <row r="646" spans="1:9" ht="42" x14ac:dyDescent="0.15">
      <c r="A646" s="6" t="s">
        <v>153</v>
      </c>
      <c r="B646" s="6" t="s">
        <v>473</v>
      </c>
      <c r="C646" s="7" t="s">
        <v>1093</v>
      </c>
      <c r="D646" s="7" t="s">
        <v>1343</v>
      </c>
      <c r="E646" s="6" t="s">
        <v>1301</v>
      </c>
      <c r="F646" s="10">
        <v>0</v>
      </c>
      <c r="G646" s="10">
        <v>53069</v>
      </c>
      <c r="H646" s="10">
        <v>53069</v>
      </c>
      <c r="I646" s="7" t="s">
        <v>1302</v>
      </c>
    </row>
    <row r="647" spans="1:9" ht="31.5" x14ac:dyDescent="0.15">
      <c r="A647" s="6" t="s">
        <v>153</v>
      </c>
      <c r="B647" s="6" t="s">
        <v>473</v>
      </c>
      <c r="C647" s="7" t="s">
        <v>1304</v>
      </c>
      <c r="D647" s="7" t="s">
        <v>1343</v>
      </c>
      <c r="E647" s="6" t="s">
        <v>1301</v>
      </c>
      <c r="F647" s="10">
        <v>0</v>
      </c>
      <c r="G647" s="10">
        <v>1102</v>
      </c>
      <c r="H647" s="10">
        <v>1102</v>
      </c>
      <c r="I647" s="7" t="s">
        <v>1302</v>
      </c>
    </row>
    <row r="648" spans="1:9" ht="42" x14ac:dyDescent="0.15">
      <c r="A648" s="6" t="s">
        <v>153</v>
      </c>
      <c r="B648" s="6" t="s">
        <v>473</v>
      </c>
      <c r="C648" s="7" t="s">
        <v>1112</v>
      </c>
      <c r="D648" s="7" t="s">
        <v>1343</v>
      </c>
      <c r="E648" s="6" t="s">
        <v>1301</v>
      </c>
      <c r="F648" s="10">
        <v>153944.89000000001</v>
      </c>
      <c r="G648" s="10">
        <v>224696.89</v>
      </c>
      <c r="H648" s="10">
        <v>70752</v>
      </c>
      <c r="I648" s="7" t="s">
        <v>1302</v>
      </c>
    </row>
    <row r="649" spans="1:9" ht="52.5" x14ac:dyDescent="0.15">
      <c r="A649" s="6" t="s">
        <v>153</v>
      </c>
      <c r="B649" s="6" t="s">
        <v>473</v>
      </c>
      <c r="C649" s="7" t="s">
        <v>1091</v>
      </c>
      <c r="D649" s="7" t="s">
        <v>1343</v>
      </c>
      <c r="E649" s="6" t="s">
        <v>1301</v>
      </c>
      <c r="F649" s="10">
        <v>21583.47</v>
      </c>
      <c r="G649" s="10">
        <v>74920.47</v>
      </c>
      <c r="H649" s="10">
        <v>53337</v>
      </c>
      <c r="I649" s="7" t="s">
        <v>1302</v>
      </c>
    </row>
    <row r="650" spans="1:9" ht="31.5" x14ac:dyDescent="0.15">
      <c r="A650" s="6" t="s">
        <v>153</v>
      </c>
      <c r="B650" s="6" t="s">
        <v>473</v>
      </c>
      <c r="C650" s="7" t="s">
        <v>1095</v>
      </c>
      <c r="D650" s="7" t="s">
        <v>1343</v>
      </c>
      <c r="E650" s="6" t="s">
        <v>1301</v>
      </c>
      <c r="F650" s="10">
        <v>0</v>
      </c>
      <c r="G650" s="10">
        <v>1</v>
      </c>
      <c r="H650" s="10">
        <v>1</v>
      </c>
      <c r="I650" s="7" t="s">
        <v>1302</v>
      </c>
    </row>
    <row r="651" spans="1:9" ht="52.5" x14ac:dyDescent="0.15">
      <c r="A651" s="6" t="s">
        <v>153</v>
      </c>
      <c r="B651" s="6" t="s">
        <v>473</v>
      </c>
      <c r="C651" s="7" t="s">
        <v>1077</v>
      </c>
      <c r="D651" s="7" t="s">
        <v>1343</v>
      </c>
      <c r="E651" s="6" t="s">
        <v>1301</v>
      </c>
      <c r="F651" s="10">
        <v>0</v>
      </c>
      <c r="G651" s="10">
        <v>53069</v>
      </c>
      <c r="H651" s="10">
        <v>53069</v>
      </c>
      <c r="I651" s="7" t="s">
        <v>1302</v>
      </c>
    </row>
    <row r="652" spans="1:9" ht="42" x14ac:dyDescent="0.15">
      <c r="A652" s="6" t="s">
        <v>153</v>
      </c>
      <c r="B652" s="6" t="s">
        <v>473</v>
      </c>
      <c r="C652" s="7" t="s">
        <v>1083</v>
      </c>
      <c r="D652" s="7" t="s">
        <v>1343</v>
      </c>
      <c r="E652" s="6" t="s">
        <v>1301</v>
      </c>
      <c r="F652" s="10">
        <v>0</v>
      </c>
      <c r="G652" s="10">
        <v>81381</v>
      </c>
      <c r="H652" s="10">
        <v>81381</v>
      </c>
      <c r="I652" s="7" t="s">
        <v>1302</v>
      </c>
    </row>
    <row r="653" spans="1:9" ht="52.5" x14ac:dyDescent="0.15">
      <c r="A653" s="6" t="s">
        <v>153</v>
      </c>
      <c r="B653" s="6" t="s">
        <v>474</v>
      </c>
      <c r="C653" s="7" t="s">
        <v>1077</v>
      </c>
      <c r="D653" s="7" t="s">
        <v>1344</v>
      </c>
      <c r="E653" s="6" t="s">
        <v>1301</v>
      </c>
      <c r="F653" s="10">
        <v>0</v>
      </c>
      <c r="G653" s="10">
        <v>10614</v>
      </c>
      <c r="H653" s="10">
        <v>10614</v>
      </c>
      <c r="I653" s="7" t="s">
        <v>1302</v>
      </c>
    </row>
    <row r="654" spans="1:9" ht="31.5" x14ac:dyDescent="0.15">
      <c r="A654" s="6" t="s">
        <v>153</v>
      </c>
      <c r="B654" s="6" t="s">
        <v>474</v>
      </c>
      <c r="C654" s="7" t="s">
        <v>1304</v>
      </c>
      <c r="D654" s="7" t="s">
        <v>1344</v>
      </c>
      <c r="E654" s="6" t="s">
        <v>1301</v>
      </c>
      <c r="F654" s="10">
        <v>0</v>
      </c>
      <c r="G654" s="10">
        <v>221</v>
      </c>
      <c r="H654" s="10">
        <v>221</v>
      </c>
      <c r="I654" s="7" t="s">
        <v>1302</v>
      </c>
    </row>
    <row r="655" spans="1:9" ht="42" x14ac:dyDescent="0.15">
      <c r="A655" s="6" t="s">
        <v>153</v>
      </c>
      <c r="B655" s="6" t="s">
        <v>474</v>
      </c>
      <c r="C655" s="7" t="s">
        <v>1093</v>
      </c>
      <c r="D655" s="7" t="s">
        <v>1344</v>
      </c>
      <c r="E655" s="6" t="s">
        <v>1301</v>
      </c>
      <c r="F655" s="10">
        <v>0</v>
      </c>
      <c r="G655" s="10">
        <v>10614</v>
      </c>
      <c r="H655" s="10">
        <v>10614</v>
      </c>
      <c r="I655" s="7" t="s">
        <v>1302</v>
      </c>
    </row>
    <row r="656" spans="1:9" ht="52.5" x14ac:dyDescent="0.15">
      <c r="A656" s="6" t="s">
        <v>153</v>
      </c>
      <c r="B656" s="6" t="s">
        <v>474</v>
      </c>
      <c r="C656" s="7" t="s">
        <v>1305</v>
      </c>
      <c r="D656" s="7" t="s">
        <v>1344</v>
      </c>
      <c r="E656" s="6" t="s">
        <v>1301</v>
      </c>
      <c r="F656" s="10">
        <v>0</v>
      </c>
      <c r="G656" s="10">
        <v>15662</v>
      </c>
      <c r="H656" s="10">
        <v>15662</v>
      </c>
      <c r="I656" s="7" t="s">
        <v>1302</v>
      </c>
    </row>
    <row r="657" spans="1:9" ht="63" x14ac:dyDescent="0.15">
      <c r="A657" s="6" t="s">
        <v>153</v>
      </c>
      <c r="B657" s="6" t="s">
        <v>474</v>
      </c>
      <c r="C657" s="7" t="s">
        <v>1073</v>
      </c>
      <c r="D657" s="7" t="s">
        <v>1344</v>
      </c>
      <c r="E657" s="6" t="s">
        <v>1301</v>
      </c>
      <c r="F657" s="10">
        <v>0</v>
      </c>
      <c r="G657" s="10">
        <v>14150</v>
      </c>
      <c r="H657" s="10">
        <v>14150</v>
      </c>
      <c r="I657" s="7" t="s">
        <v>1302</v>
      </c>
    </row>
    <row r="658" spans="1:9" ht="42" x14ac:dyDescent="0.15">
      <c r="A658" s="6" t="s">
        <v>153</v>
      </c>
      <c r="B658" s="6" t="s">
        <v>474</v>
      </c>
      <c r="C658" s="7" t="s">
        <v>1088</v>
      </c>
      <c r="D658" s="7" t="s">
        <v>1344</v>
      </c>
      <c r="E658" s="6" t="s">
        <v>1301</v>
      </c>
      <c r="F658" s="10">
        <v>0</v>
      </c>
      <c r="G658" s="10">
        <v>16003</v>
      </c>
      <c r="H658" s="10">
        <v>16003</v>
      </c>
      <c r="I658" s="7" t="s">
        <v>1302</v>
      </c>
    </row>
    <row r="659" spans="1:9" ht="42" x14ac:dyDescent="0.15">
      <c r="A659" s="6" t="s">
        <v>153</v>
      </c>
      <c r="B659" s="6" t="s">
        <v>474</v>
      </c>
      <c r="C659" s="7" t="s">
        <v>1082</v>
      </c>
      <c r="D659" s="7" t="s">
        <v>1344</v>
      </c>
      <c r="E659" s="6" t="s">
        <v>1301</v>
      </c>
      <c r="F659" s="10">
        <v>0</v>
      </c>
      <c r="G659" s="10">
        <v>13561</v>
      </c>
      <c r="H659" s="10">
        <v>13561</v>
      </c>
      <c r="I659" s="7" t="s">
        <v>1302</v>
      </c>
    </row>
    <row r="660" spans="1:9" ht="42" x14ac:dyDescent="0.15">
      <c r="A660" s="6" t="s">
        <v>153</v>
      </c>
      <c r="B660" s="6" t="s">
        <v>474</v>
      </c>
      <c r="C660" s="7" t="s">
        <v>1079</v>
      </c>
      <c r="D660" s="7" t="s">
        <v>1344</v>
      </c>
      <c r="E660" s="6" t="s">
        <v>1301</v>
      </c>
      <c r="F660" s="10">
        <v>0</v>
      </c>
      <c r="G660" s="10">
        <v>7915</v>
      </c>
      <c r="H660" s="10">
        <v>7915</v>
      </c>
      <c r="I660" s="7" t="s">
        <v>1302</v>
      </c>
    </row>
    <row r="661" spans="1:9" ht="52.5" x14ac:dyDescent="0.15">
      <c r="A661" s="6" t="s">
        <v>153</v>
      </c>
      <c r="B661" s="6" t="s">
        <v>474</v>
      </c>
      <c r="C661" s="7" t="s">
        <v>1084</v>
      </c>
      <c r="D661" s="7" t="s">
        <v>1344</v>
      </c>
      <c r="E661" s="6" t="s">
        <v>1301</v>
      </c>
      <c r="F661" s="10">
        <v>0</v>
      </c>
      <c r="G661" s="10">
        <v>3821</v>
      </c>
      <c r="H661" s="10">
        <v>3821</v>
      </c>
      <c r="I661" s="7" t="s">
        <v>1302</v>
      </c>
    </row>
    <row r="662" spans="1:9" ht="42" x14ac:dyDescent="0.15">
      <c r="A662" s="6" t="s">
        <v>153</v>
      </c>
      <c r="B662" s="6" t="s">
        <v>474</v>
      </c>
      <c r="C662" s="7" t="s">
        <v>1114</v>
      </c>
      <c r="D662" s="7" t="s">
        <v>1344</v>
      </c>
      <c r="E662" s="6" t="s">
        <v>1301</v>
      </c>
      <c r="F662" s="10">
        <v>0</v>
      </c>
      <c r="G662" s="10">
        <v>9694</v>
      </c>
      <c r="H662" s="10">
        <v>9694</v>
      </c>
      <c r="I662" s="7" t="s">
        <v>1302</v>
      </c>
    </row>
    <row r="663" spans="1:9" ht="42" x14ac:dyDescent="0.15">
      <c r="A663" s="6" t="s">
        <v>153</v>
      </c>
      <c r="B663" s="6" t="s">
        <v>474</v>
      </c>
      <c r="C663" s="7" t="s">
        <v>1307</v>
      </c>
      <c r="D663" s="7" t="s">
        <v>1344</v>
      </c>
      <c r="E663" s="6" t="s">
        <v>1301</v>
      </c>
      <c r="F663" s="10">
        <v>0</v>
      </c>
      <c r="G663" s="10">
        <v>8512</v>
      </c>
      <c r="H663" s="10">
        <v>8512</v>
      </c>
      <c r="I663" s="7" t="s">
        <v>1302</v>
      </c>
    </row>
    <row r="664" spans="1:9" ht="42" x14ac:dyDescent="0.15">
      <c r="A664" s="6" t="s">
        <v>153</v>
      </c>
      <c r="B664" s="6" t="s">
        <v>474</v>
      </c>
      <c r="C664" s="7" t="s">
        <v>1308</v>
      </c>
      <c r="D664" s="7" t="s">
        <v>1344</v>
      </c>
      <c r="E664" s="6" t="s">
        <v>1301</v>
      </c>
      <c r="F664" s="10">
        <v>0</v>
      </c>
      <c r="G664" s="10">
        <v>2836</v>
      </c>
      <c r="H664" s="10">
        <v>2836</v>
      </c>
      <c r="I664" s="7" t="s">
        <v>1302</v>
      </c>
    </row>
    <row r="665" spans="1:9" ht="31.5" x14ac:dyDescent="0.15">
      <c r="A665" s="6" t="s">
        <v>153</v>
      </c>
      <c r="B665" s="6" t="s">
        <v>474</v>
      </c>
      <c r="C665" s="7" t="s">
        <v>1097</v>
      </c>
      <c r="D665" s="7" t="s">
        <v>1344</v>
      </c>
      <c r="E665" s="6" t="s">
        <v>1301</v>
      </c>
      <c r="F665" s="10">
        <v>0</v>
      </c>
      <c r="G665" s="10">
        <v>244</v>
      </c>
      <c r="H665" s="10">
        <v>244</v>
      </c>
      <c r="I665" s="7" t="s">
        <v>1302</v>
      </c>
    </row>
    <row r="666" spans="1:9" ht="42" x14ac:dyDescent="0.15">
      <c r="A666" s="6" t="s">
        <v>153</v>
      </c>
      <c r="B666" s="6" t="s">
        <v>474</v>
      </c>
      <c r="C666" s="7" t="s">
        <v>1086</v>
      </c>
      <c r="D666" s="7" t="s">
        <v>1344</v>
      </c>
      <c r="E666" s="6" t="s">
        <v>1301</v>
      </c>
      <c r="F666" s="10">
        <v>0</v>
      </c>
      <c r="G666" s="10">
        <v>3537</v>
      </c>
      <c r="H666" s="10">
        <v>3537</v>
      </c>
      <c r="I666" s="7" t="s">
        <v>1302</v>
      </c>
    </row>
    <row r="667" spans="1:9" ht="52.5" x14ac:dyDescent="0.15">
      <c r="A667" s="6" t="s">
        <v>153</v>
      </c>
      <c r="B667" s="6" t="s">
        <v>474</v>
      </c>
      <c r="C667" s="7" t="s">
        <v>1091</v>
      </c>
      <c r="D667" s="7" t="s">
        <v>1344</v>
      </c>
      <c r="E667" s="6" t="s">
        <v>1301</v>
      </c>
      <c r="F667" s="10">
        <v>189345.23</v>
      </c>
      <c r="G667" s="10">
        <v>200012.23</v>
      </c>
      <c r="H667" s="10">
        <v>10667</v>
      </c>
      <c r="I667" s="7" t="s">
        <v>1302</v>
      </c>
    </row>
    <row r="668" spans="1:9" ht="31.5" x14ac:dyDescent="0.15">
      <c r="A668" s="6" t="s">
        <v>153</v>
      </c>
      <c r="B668" s="6" t="s">
        <v>474</v>
      </c>
      <c r="C668" s="7" t="s">
        <v>1311</v>
      </c>
      <c r="D668" s="7" t="s">
        <v>1344</v>
      </c>
      <c r="E668" s="6" t="s">
        <v>1301</v>
      </c>
      <c r="F668" s="10">
        <v>62845.57</v>
      </c>
      <c r="G668" s="10">
        <v>82007.570000000007</v>
      </c>
      <c r="H668" s="10">
        <v>19162</v>
      </c>
      <c r="I668" s="7" t="s">
        <v>1302</v>
      </c>
    </row>
    <row r="669" spans="1:9" ht="42" x14ac:dyDescent="0.15">
      <c r="A669" s="6" t="s">
        <v>153</v>
      </c>
      <c r="B669" s="6" t="s">
        <v>474</v>
      </c>
      <c r="C669" s="7" t="s">
        <v>1112</v>
      </c>
      <c r="D669" s="7" t="s">
        <v>1344</v>
      </c>
      <c r="E669" s="6" t="s">
        <v>1301</v>
      </c>
      <c r="F669" s="10">
        <v>131547.41</v>
      </c>
      <c r="G669" s="10">
        <v>145697.41</v>
      </c>
      <c r="H669" s="10">
        <v>14150</v>
      </c>
      <c r="I669" s="7" t="s">
        <v>1302</v>
      </c>
    </row>
    <row r="670" spans="1:9" ht="42" x14ac:dyDescent="0.15">
      <c r="A670" s="6" t="s">
        <v>153</v>
      </c>
      <c r="B670" s="6" t="s">
        <v>474</v>
      </c>
      <c r="C670" s="7" t="s">
        <v>1310</v>
      </c>
      <c r="D670" s="7" t="s">
        <v>1344</v>
      </c>
      <c r="E670" s="6" t="s">
        <v>1301</v>
      </c>
      <c r="F670" s="10">
        <v>200000</v>
      </c>
      <c r="G670" s="10">
        <v>0</v>
      </c>
      <c r="H670" s="10">
        <v>-200000</v>
      </c>
      <c r="I670" s="7" t="s">
        <v>1302</v>
      </c>
    </row>
    <row r="671" spans="1:9" ht="52.5" x14ac:dyDescent="0.15">
      <c r="A671" s="6" t="s">
        <v>153</v>
      </c>
      <c r="B671" s="6" t="s">
        <v>474</v>
      </c>
      <c r="C671" s="7" t="s">
        <v>1087</v>
      </c>
      <c r="D671" s="7" t="s">
        <v>1344</v>
      </c>
      <c r="E671" s="6" t="s">
        <v>1301</v>
      </c>
      <c r="F671" s="10">
        <v>0</v>
      </c>
      <c r="G671" s="10">
        <v>10614</v>
      </c>
      <c r="H671" s="10">
        <v>10614</v>
      </c>
      <c r="I671" s="7" t="s">
        <v>1302</v>
      </c>
    </row>
    <row r="672" spans="1:9" ht="42" x14ac:dyDescent="0.15">
      <c r="A672" s="6" t="s">
        <v>153</v>
      </c>
      <c r="B672" s="6" t="s">
        <v>474</v>
      </c>
      <c r="C672" s="7" t="s">
        <v>1083</v>
      </c>
      <c r="D672" s="7" t="s">
        <v>1344</v>
      </c>
      <c r="E672" s="6" t="s">
        <v>1301</v>
      </c>
      <c r="F672" s="10">
        <v>0</v>
      </c>
      <c r="G672" s="10">
        <v>16276</v>
      </c>
      <c r="H672" s="10">
        <v>16276</v>
      </c>
      <c r="I672" s="7" t="s">
        <v>1302</v>
      </c>
    </row>
    <row r="673" spans="1:9" ht="52.5" x14ac:dyDescent="0.15">
      <c r="A673" s="6" t="s">
        <v>153</v>
      </c>
      <c r="B673" s="6" t="s">
        <v>474</v>
      </c>
      <c r="C673" s="7" t="s">
        <v>1090</v>
      </c>
      <c r="D673" s="7" t="s">
        <v>1344</v>
      </c>
      <c r="E673" s="6" t="s">
        <v>1301</v>
      </c>
      <c r="F673" s="10">
        <v>0</v>
      </c>
      <c r="G673" s="10">
        <v>11747</v>
      </c>
      <c r="H673" s="10">
        <v>11747</v>
      </c>
      <c r="I673" s="7" t="s">
        <v>1302</v>
      </c>
    </row>
    <row r="674" spans="1:9" ht="42" x14ac:dyDescent="0.15">
      <c r="A674" s="6" t="s">
        <v>141</v>
      </c>
      <c r="B674" s="6" t="s">
        <v>373</v>
      </c>
      <c r="C674" s="7" t="s">
        <v>1112</v>
      </c>
      <c r="D674" s="7" t="s">
        <v>1345</v>
      </c>
      <c r="E674" s="6" t="s">
        <v>1301</v>
      </c>
      <c r="F674" s="10">
        <v>47741.59</v>
      </c>
      <c r="G674" s="10">
        <v>60970.59</v>
      </c>
      <c r="H674" s="10">
        <v>13229</v>
      </c>
      <c r="I674" s="7" t="s">
        <v>1302</v>
      </c>
    </row>
    <row r="675" spans="1:9" ht="52.5" x14ac:dyDescent="0.15">
      <c r="A675" s="6" t="s">
        <v>141</v>
      </c>
      <c r="B675" s="6" t="s">
        <v>373</v>
      </c>
      <c r="C675" s="7" t="s">
        <v>1077</v>
      </c>
      <c r="D675" s="7" t="s">
        <v>1345</v>
      </c>
      <c r="E675" s="6" t="s">
        <v>1301</v>
      </c>
      <c r="F675" s="10">
        <v>0</v>
      </c>
      <c r="G675" s="10">
        <v>9923</v>
      </c>
      <c r="H675" s="10">
        <v>9923</v>
      </c>
      <c r="I675" s="7" t="s">
        <v>1302</v>
      </c>
    </row>
    <row r="676" spans="1:9" ht="31.5" x14ac:dyDescent="0.15">
      <c r="A676" s="6" t="s">
        <v>141</v>
      </c>
      <c r="B676" s="6" t="s">
        <v>373</v>
      </c>
      <c r="C676" s="7" t="s">
        <v>1311</v>
      </c>
      <c r="D676" s="7" t="s">
        <v>1345</v>
      </c>
      <c r="E676" s="6" t="s">
        <v>1301</v>
      </c>
      <c r="F676" s="10">
        <v>27439.4</v>
      </c>
      <c r="G676" s="10">
        <v>45353.4</v>
      </c>
      <c r="H676" s="10">
        <v>17914</v>
      </c>
      <c r="I676" s="7" t="s">
        <v>1302</v>
      </c>
    </row>
    <row r="677" spans="1:9" ht="31.5" x14ac:dyDescent="0.15">
      <c r="A677" s="6" t="s">
        <v>141</v>
      </c>
      <c r="B677" s="6" t="s">
        <v>373</v>
      </c>
      <c r="C677" s="7" t="s">
        <v>1095</v>
      </c>
      <c r="D677" s="7" t="s">
        <v>1345</v>
      </c>
      <c r="E677" s="6" t="s">
        <v>1301</v>
      </c>
      <c r="F677" s="10">
        <v>0</v>
      </c>
      <c r="G677" s="10">
        <v>13020</v>
      </c>
      <c r="H677" s="10">
        <v>13020</v>
      </c>
      <c r="I677" s="7" t="s">
        <v>1302</v>
      </c>
    </row>
    <row r="678" spans="1:9" ht="42" x14ac:dyDescent="0.15">
      <c r="A678" s="6" t="s">
        <v>141</v>
      </c>
      <c r="B678" s="6" t="s">
        <v>373</v>
      </c>
      <c r="C678" s="7" t="s">
        <v>1079</v>
      </c>
      <c r="D678" s="7" t="s">
        <v>1345</v>
      </c>
      <c r="E678" s="6" t="s">
        <v>1301</v>
      </c>
      <c r="F678" s="10">
        <v>0</v>
      </c>
      <c r="G678" s="10">
        <v>7400</v>
      </c>
      <c r="H678" s="10">
        <v>7400</v>
      </c>
      <c r="I678" s="7" t="s">
        <v>1302</v>
      </c>
    </row>
    <row r="679" spans="1:9" ht="52.5" x14ac:dyDescent="0.15">
      <c r="A679" s="6" t="s">
        <v>141</v>
      </c>
      <c r="B679" s="6" t="s">
        <v>373</v>
      </c>
      <c r="C679" s="7" t="s">
        <v>1084</v>
      </c>
      <c r="D679" s="7" t="s">
        <v>1345</v>
      </c>
      <c r="E679" s="6" t="s">
        <v>1301</v>
      </c>
      <c r="F679" s="10">
        <v>0</v>
      </c>
      <c r="G679" s="10">
        <v>3572</v>
      </c>
      <c r="H679" s="10">
        <v>3572</v>
      </c>
      <c r="I679" s="7" t="s">
        <v>1302</v>
      </c>
    </row>
    <row r="680" spans="1:9" ht="42" x14ac:dyDescent="0.15">
      <c r="A680" s="6" t="s">
        <v>141</v>
      </c>
      <c r="B680" s="6" t="s">
        <v>373</v>
      </c>
      <c r="C680" s="7" t="s">
        <v>1114</v>
      </c>
      <c r="D680" s="7" t="s">
        <v>1345</v>
      </c>
      <c r="E680" s="6" t="s">
        <v>1301</v>
      </c>
      <c r="F680" s="10">
        <v>0</v>
      </c>
      <c r="G680" s="10">
        <v>9063</v>
      </c>
      <c r="H680" s="10">
        <v>9063</v>
      </c>
      <c r="I680" s="7" t="s">
        <v>1302</v>
      </c>
    </row>
    <row r="681" spans="1:9" ht="31.5" x14ac:dyDescent="0.15">
      <c r="A681" s="6" t="s">
        <v>141</v>
      </c>
      <c r="B681" s="6" t="s">
        <v>373</v>
      </c>
      <c r="C681" s="7" t="s">
        <v>1304</v>
      </c>
      <c r="D681" s="7" t="s">
        <v>1345</v>
      </c>
      <c r="E681" s="6" t="s">
        <v>1301</v>
      </c>
      <c r="F681" s="10">
        <v>0</v>
      </c>
      <c r="G681" s="10">
        <v>206</v>
      </c>
      <c r="H681" s="10">
        <v>206</v>
      </c>
      <c r="I681" s="7" t="s">
        <v>1302</v>
      </c>
    </row>
    <row r="682" spans="1:9" ht="42" x14ac:dyDescent="0.15">
      <c r="A682" s="6" t="s">
        <v>141</v>
      </c>
      <c r="B682" s="6" t="s">
        <v>373</v>
      </c>
      <c r="C682" s="7" t="s">
        <v>1093</v>
      </c>
      <c r="D682" s="7" t="s">
        <v>1345</v>
      </c>
      <c r="E682" s="6" t="s">
        <v>1301</v>
      </c>
      <c r="F682" s="10">
        <v>0</v>
      </c>
      <c r="G682" s="10">
        <v>9923</v>
      </c>
      <c r="H682" s="10">
        <v>9923</v>
      </c>
      <c r="I682" s="7" t="s">
        <v>1302</v>
      </c>
    </row>
    <row r="683" spans="1:9" ht="52.5" x14ac:dyDescent="0.15">
      <c r="A683" s="6" t="s">
        <v>141</v>
      </c>
      <c r="B683" s="6" t="s">
        <v>373</v>
      </c>
      <c r="C683" s="7" t="s">
        <v>1305</v>
      </c>
      <c r="D683" s="7" t="s">
        <v>1345</v>
      </c>
      <c r="E683" s="6" t="s">
        <v>1301</v>
      </c>
      <c r="F683" s="10">
        <v>0</v>
      </c>
      <c r="G683" s="10">
        <v>14643</v>
      </c>
      <c r="H683" s="10">
        <v>14643</v>
      </c>
      <c r="I683" s="7" t="s">
        <v>1302</v>
      </c>
    </row>
    <row r="684" spans="1:9" ht="63" x14ac:dyDescent="0.15">
      <c r="A684" s="6" t="s">
        <v>141</v>
      </c>
      <c r="B684" s="6" t="s">
        <v>373</v>
      </c>
      <c r="C684" s="7" t="s">
        <v>1073</v>
      </c>
      <c r="D684" s="7" t="s">
        <v>1345</v>
      </c>
      <c r="E684" s="6" t="s">
        <v>1301</v>
      </c>
      <c r="F684" s="10">
        <v>0</v>
      </c>
      <c r="G684" s="10">
        <v>13229</v>
      </c>
      <c r="H684" s="10">
        <v>13229</v>
      </c>
      <c r="I684" s="7" t="s">
        <v>1302</v>
      </c>
    </row>
    <row r="685" spans="1:9" ht="42" x14ac:dyDescent="0.15">
      <c r="A685" s="6" t="s">
        <v>141</v>
      </c>
      <c r="B685" s="6" t="s">
        <v>373</v>
      </c>
      <c r="C685" s="7" t="s">
        <v>1307</v>
      </c>
      <c r="D685" s="7" t="s">
        <v>1345</v>
      </c>
      <c r="E685" s="6" t="s">
        <v>1301</v>
      </c>
      <c r="F685" s="10">
        <v>0</v>
      </c>
      <c r="G685" s="10">
        <v>7958</v>
      </c>
      <c r="H685" s="10">
        <v>7958</v>
      </c>
      <c r="I685" s="7" t="s">
        <v>1302</v>
      </c>
    </row>
    <row r="686" spans="1:9" ht="42" x14ac:dyDescent="0.15">
      <c r="A686" s="6" t="s">
        <v>141</v>
      </c>
      <c r="B686" s="6" t="s">
        <v>373</v>
      </c>
      <c r="C686" s="7" t="s">
        <v>1088</v>
      </c>
      <c r="D686" s="7" t="s">
        <v>1345</v>
      </c>
      <c r="E686" s="6" t="s">
        <v>1301</v>
      </c>
      <c r="F686" s="10">
        <v>0</v>
      </c>
      <c r="G686" s="10">
        <v>14961</v>
      </c>
      <c r="H686" s="10">
        <v>14961</v>
      </c>
      <c r="I686" s="7" t="s">
        <v>1302</v>
      </c>
    </row>
    <row r="687" spans="1:9" ht="42" x14ac:dyDescent="0.15">
      <c r="A687" s="6" t="s">
        <v>141</v>
      </c>
      <c r="B687" s="6" t="s">
        <v>373</v>
      </c>
      <c r="C687" s="7" t="s">
        <v>1082</v>
      </c>
      <c r="D687" s="7" t="s">
        <v>1345</v>
      </c>
      <c r="E687" s="6" t="s">
        <v>1301</v>
      </c>
      <c r="F687" s="10">
        <v>0</v>
      </c>
      <c r="G687" s="10">
        <v>12679</v>
      </c>
      <c r="H687" s="10">
        <v>12679</v>
      </c>
      <c r="I687" s="7" t="s">
        <v>1302</v>
      </c>
    </row>
    <row r="688" spans="1:9" ht="42" x14ac:dyDescent="0.15">
      <c r="A688" s="6" t="s">
        <v>141</v>
      </c>
      <c r="B688" s="6" t="s">
        <v>373</v>
      </c>
      <c r="C688" s="7" t="s">
        <v>1308</v>
      </c>
      <c r="D688" s="7" t="s">
        <v>1345</v>
      </c>
      <c r="E688" s="6" t="s">
        <v>1301</v>
      </c>
      <c r="F688" s="10">
        <v>0</v>
      </c>
      <c r="G688" s="10">
        <v>2652</v>
      </c>
      <c r="H688" s="10">
        <v>2652</v>
      </c>
      <c r="I688" s="7" t="s">
        <v>1302</v>
      </c>
    </row>
    <row r="689" spans="1:9" ht="31.5" x14ac:dyDescent="0.15">
      <c r="A689" s="6" t="s">
        <v>141</v>
      </c>
      <c r="B689" s="6" t="s">
        <v>373</v>
      </c>
      <c r="C689" s="7" t="s">
        <v>1097</v>
      </c>
      <c r="D689" s="7" t="s">
        <v>1345</v>
      </c>
      <c r="E689" s="6" t="s">
        <v>1301</v>
      </c>
      <c r="F689" s="10">
        <v>0</v>
      </c>
      <c r="G689" s="10">
        <v>229</v>
      </c>
      <c r="H689" s="10">
        <v>229</v>
      </c>
      <c r="I689" s="7" t="s">
        <v>1302</v>
      </c>
    </row>
    <row r="690" spans="1:9" ht="42" x14ac:dyDescent="0.15">
      <c r="A690" s="6" t="s">
        <v>141</v>
      </c>
      <c r="B690" s="6" t="s">
        <v>373</v>
      </c>
      <c r="C690" s="7" t="s">
        <v>1086</v>
      </c>
      <c r="D690" s="7" t="s">
        <v>1345</v>
      </c>
      <c r="E690" s="6" t="s">
        <v>1301</v>
      </c>
      <c r="F690" s="10">
        <v>0</v>
      </c>
      <c r="G690" s="10">
        <v>3306</v>
      </c>
      <c r="H690" s="10">
        <v>3306</v>
      </c>
      <c r="I690" s="7" t="s">
        <v>1302</v>
      </c>
    </row>
    <row r="691" spans="1:9" ht="42" x14ac:dyDescent="0.15">
      <c r="A691" s="6" t="s">
        <v>141</v>
      </c>
      <c r="B691" s="6" t="s">
        <v>373</v>
      </c>
      <c r="C691" s="7" t="s">
        <v>1310</v>
      </c>
      <c r="D691" s="7" t="s">
        <v>1345</v>
      </c>
      <c r="E691" s="6" t="s">
        <v>1301</v>
      </c>
      <c r="F691" s="10">
        <v>200000</v>
      </c>
      <c r="G691" s="10">
        <v>0</v>
      </c>
      <c r="H691" s="10">
        <v>-200000</v>
      </c>
      <c r="I691" s="7" t="s">
        <v>1302</v>
      </c>
    </row>
    <row r="692" spans="1:9" ht="52.5" x14ac:dyDescent="0.15">
      <c r="A692" s="6" t="s">
        <v>141</v>
      </c>
      <c r="B692" s="6" t="s">
        <v>373</v>
      </c>
      <c r="C692" s="7" t="s">
        <v>1087</v>
      </c>
      <c r="D692" s="7" t="s">
        <v>1345</v>
      </c>
      <c r="E692" s="6" t="s">
        <v>1301</v>
      </c>
      <c r="F692" s="10">
        <v>0</v>
      </c>
      <c r="G692" s="10">
        <v>9923</v>
      </c>
      <c r="H692" s="10">
        <v>9923</v>
      </c>
      <c r="I692" s="7" t="s">
        <v>1302</v>
      </c>
    </row>
    <row r="693" spans="1:9" ht="42" x14ac:dyDescent="0.15">
      <c r="A693" s="6" t="s">
        <v>141</v>
      </c>
      <c r="B693" s="6" t="s">
        <v>373</v>
      </c>
      <c r="C693" s="7" t="s">
        <v>1083</v>
      </c>
      <c r="D693" s="7" t="s">
        <v>1345</v>
      </c>
      <c r="E693" s="6" t="s">
        <v>1301</v>
      </c>
      <c r="F693" s="10">
        <v>0</v>
      </c>
      <c r="G693" s="10">
        <v>15217</v>
      </c>
      <c r="H693" s="10">
        <v>15217</v>
      </c>
      <c r="I693" s="7" t="s">
        <v>1302</v>
      </c>
    </row>
    <row r="694" spans="1:9" ht="52.5" x14ac:dyDescent="0.15">
      <c r="A694" s="6" t="s">
        <v>141</v>
      </c>
      <c r="B694" s="6" t="s">
        <v>373</v>
      </c>
      <c r="C694" s="7" t="s">
        <v>1090</v>
      </c>
      <c r="D694" s="7" t="s">
        <v>1345</v>
      </c>
      <c r="E694" s="6" t="s">
        <v>1301</v>
      </c>
      <c r="F694" s="10">
        <v>0</v>
      </c>
      <c r="G694" s="10">
        <v>10980</v>
      </c>
      <c r="H694" s="10">
        <v>10980</v>
      </c>
      <c r="I694" s="7" t="s">
        <v>1302</v>
      </c>
    </row>
    <row r="695" spans="1:9" ht="52.5" x14ac:dyDescent="0.15">
      <c r="A695" s="6" t="s">
        <v>141</v>
      </c>
      <c r="B695" s="6" t="s">
        <v>373</v>
      </c>
      <c r="C695" s="7" t="s">
        <v>1091</v>
      </c>
      <c r="D695" s="7" t="s">
        <v>1345</v>
      </c>
      <c r="E695" s="6" t="s">
        <v>1301</v>
      </c>
      <c r="F695" s="10">
        <v>54282.5</v>
      </c>
      <c r="G695" s="10">
        <v>64255.5</v>
      </c>
      <c r="H695" s="10">
        <v>9973</v>
      </c>
      <c r="I695" s="7" t="s">
        <v>1302</v>
      </c>
    </row>
    <row r="696" spans="1:9" ht="42" x14ac:dyDescent="0.15">
      <c r="A696" s="6" t="s">
        <v>205</v>
      </c>
      <c r="B696" s="6" t="s">
        <v>470</v>
      </c>
      <c r="C696" s="7" t="s">
        <v>1310</v>
      </c>
      <c r="D696" s="7" t="s">
        <v>1346</v>
      </c>
      <c r="E696" s="6" t="s">
        <v>1301</v>
      </c>
      <c r="F696" s="10">
        <v>78114</v>
      </c>
      <c r="G696" s="10">
        <v>0</v>
      </c>
      <c r="H696" s="10">
        <v>-78114</v>
      </c>
      <c r="I696" s="7" t="s">
        <v>1302</v>
      </c>
    </row>
    <row r="697" spans="1:9" ht="42" x14ac:dyDescent="0.15">
      <c r="A697" s="6" t="s">
        <v>205</v>
      </c>
      <c r="B697" s="6" t="s">
        <v>470</v>
      </c>
      <c r="C697" s="7" t="s">
        <v>1079</v>
      </c>
      <c r="D697" s="7" t="s">
        <v>1346</v>
      </c>
      <c r="E697" s="6" t="s">
        <v>1301</v>
      </c>
      <c r="F697" s="10">
        <v>0</v>
      </c>
      <c r="G697" s="10">
        <v>78114</v>
      </c>
      <c r="H697" s="10">
        <v>78114</v>
      </c>
      <c r="I697" s="7" t="s">
        <v>1302</v>
      </c>
    </row>
    <row r="698" spans="1:9" ht="31.5" x14ac:dyDescent="0.15">
      <c r="A698" s="6" t="s">
        <v>205</v>
      </c>
      <c r="B698" s="6" t="s">
        <v>472</v>
      </c>
      <c r="C698" s="7" t="s">
        <v>1311</v>
      </c>
      <c r="D698" s="7" t="s">
        <v>1347</v>
      </c>
      <c r="E698" s="6" t="s">
        <v>1301</v>
      </c>
      <c r="F698" s="10">
        <v>82028.61</v>
      </c>
      <c r="G698" s="10">
        <v>112331.61</v>
      </c>
      <c r="H698" s="10">
        <v>30303</v>
      </c>
      <c r="I698" s="7" t="s">
        <v>1302</v>
      </c>
    </row>
    <row r="699" spans="1:9" ht="42" x14ac:dyDescent="0.15">
      <c r="A699" s="6" t="s">
        <v>205</v>
      </c>
      <c r="B699" s="6" t="s">
        <v>472</v>
      </c>
      <c r="C699" s="7" t="s">
        <v>1112</v>
      </c>
      <c r="D699" s="7" t="s">
        <v>1347</v>
      </c>
      <c r="E699" s="6" t="s">
        <v>1301</v>
      </c>
      <c r="F699" s="10">
        <v>142720.91</v>
      </c>
      <c r="G699" s="10">
        <v>165098.91</v>
      </c>
      <c r="H699" s="10">
        <v>22378</v>
      </c>
      <c r="I699" s="7" t="s">
        <v>1302</v>
      </c>
    </row>
    <row r="700" spans="1:9" ht="52.5" x14ac:dyDescent="0.15">
      <c r="A700" s="6" t="s">
        <v>205</v>
      </c>
      <c r="B700" s="6" t="s">
        <v>472</v>
      </c>
      <c r="C700" s="7" t="s">
        <v>1091</v>
      </c>
      <c r="D700" s="7" t="s">
        <v>1347</v>
      </c>
      <c r="E700" s="6" t="s">
        <v>1301</v>
      </c>
      <c r="F700" s="10">
        <v>162274.60999999999</v>
      </c>
      <c r="G700" s="10">
        <v>179144.61</v>
      </c>
      <c r="H700" s="10">
        <v>16870</v>
      </c>
      <c r="I700" s="7" t="s">
        <v>1302</v>
      </c>
    </row>
    <row r="701" spans="1:9" ht="52.5" x14ac:dyDescent="0.15">
      <c r="A701" s="6" t="s">
        <v>205</v>
      </c>
      <c r="B701" s="6" t="s">
        <v>472</v>
      </c>
      <c r="C701" s="7" t="s">
        <v>1077</v>
      </c>
      <c r="D701" s="7" t="s">
        <v>1347</v>
      </c>
      <c r="E701" s="6" t="s">
        <v>1301</v>
      </c>
      <c r="F701" s="10">
        <v>0</v>
      </c>
      <c r="G701" s="10">
        <v>16785</v>
      </c>
      <c r="H701" s="10">
        <v>16785</v>
      </c>
      <c r="I701" s="7" t="s">
        <v>1302</v>
      </c>
    </row>
    <row r="702" spans="1:9" ht="31.5" x14ac:dyDescent="0.15">
      <c r="A702" s="6" t="s">
        <v>205</v>
      </c>
      <c r="B702" s="6" t="s">
        <v>472</v>
      </c>
      <c r="C702" s="7" t="s">
        <v>1304</v>
      </c>
      <c r="D702" s="7" t="s">
        <v>1347</v>
      </c>
      <c r="E702" s="6" t="s">
        <v>1301</v>
      </c>
      <c r="F702" s="10">
        <v>0</v>
      </c>
      <c r="G702" s="10">
        <v>348</v>
      </c>
      <c r="H702" s="10">
        <v>348</v>
      </c>
      <c r="I702" s="7" t="s">
        <v>1302</v>
      </c>
    </row>
    <row r="703" spans="1:9" ht="42" x14ac:dyDescent="0.15">
      <c r="A703" s="6" t="s">
        <v>205</v>
      </c>
      <c r="B703" s="6" t="s">
        <v>472</v>
      </c>
      <c r="C703" s="7" t="s">
        <v>1093</v>
      </c>
      <c r="D703" s="7" t="s">
        <v>1347</v>
      </c>
      <c r="E703" s="6" t="s">
        <v>1301</v>
      </c>
      <c r="F703" s="10">
        <v>0</v>
      </c>
      <c r="G703" s="10">
        <v>16785</v>
      </c>
      <c r="H703" s="10">
        <v>16785</v>
      </c>
      <c r="I703" s="7" t="s">
        <v>1302</v>
      </c>
    </row>
    <row r="704" spans="1:9" ht="52.5" x14ac:dyDescent="0.15">
      <c r="A704" s="6" t="s">
        <v>205</v>
      </c>
      <c r="B704" s="6" t="s">
        <v>472</v>
      </c>
      <c r="C704" s="7" t="s">
        <v>1305</v>
      </c>
      <c r="D704" s="7" t="s">
        <v>1347</v>
      </c>
      <c r="E704" s="6" t="s">
        <v>1301</v>
      </c>
      <c r="F704" s="10">
        <v>0</v>
      </c>
      <c r="G704" s="10">
        <v>24769</v>
      </c>
      <c r="H704" s="10">
        <v>24769</v>
      </c>
      <c r="I704" s="7" t="s">
        <v>1302</v>
      </c>
    </row>
    <row r="705" spans="1:9" ht="63" x14ac:dyDescent="0.15">
      <c r="A705" s="6" t="s">
        <v>205</v>
      </c>
      <c r="B705" s="6" t="s">
        <v>472</v>
      </c>
      <c r="C705" s="7" t="s">
        <v>1073</v>
      </c>
      <c r="D705" s="7" t="s">
        <v>1347</v>
      </c>
      <c r="E705" s="6" t="s">
        <v>1301</v>
      </c>
      <c r="F705" s="10">
        <v>0</v>
      </c>
      <c r="G705" s="10">
        <v>22378</v>
      </c>
      <c r="H705" s="10">
        <v>22378</v>
      </c>
      <c r="I705" s="7" t="s">
        <v>1302</v>
      </c>
    </row>
    <row r="706" spans="1:9" ht="42" x14ac:dyDescent="0.15">
      <c r="A706" s="6" t="s">
        <v>205</v>
      </c>
      <c r="B706" s="6" t="s">
        <v>472</v>
      </c>
      <c r="C706" s="7" t="s">
        <v>1088</v>
      </c>
      <c r="D706" s="7" t="s">
        <v>1347</v>
      </c>
      <c r="E706" s="6" t="s">
        <v>1301</v>
      </c>
      <c r="F706" s="10">
        <v>0</v>
      </c>
      <c r="G706" s="10">
        <v>25307</v>
      </c>
      <c r="H706" s="10">
        <v>25307</v>
      </c>
      <c r="I706" s="7" t="s">
        <v>1302</v>
      </c>
    </row>
    <row r="707" spans="1:9" ht="42" x14ac:dyDescent="0.15">
      <c r="A707" s="6" t="s">
        <v>205</v>
      </c>
      <c r="B707" s="6" t="s">
        <v>472</v>
      </c>
      <c r="C707" s="7" t="s">
        <v>1082</v>
      </c>
      <c r="D707" s="7" t="s">
        <v>1347</v>
      </c>
      <c r="E707" s="6" t="s">
        <v>1301</v>
      </c>
      <c r="F707" s="10">
        <v>0</v>
      </c>
      <c r="G707" s="10">
        <v>21447</v>
      </c>
      <c r="H707" s="10">
        <v>21447</v>
      </c>
      <c r="I707" s="7" t="s">
        <v>1302</v>
      </c>
    </row>
    <row r="708" spans="1:9" ht="42" x14ac:dyDescent="0.15">
      <c r="A708" s="6" t="s">
        <v>205</v>
      </c>
      <c r="B708" s="6" t="s">
        <v>472</v>
      </c>
      <c r="C708" s="7" t="s">
        <v>1079</v>
      </c>
      <c r="D708" s="7" t="s">
        <v>1347</v>
      </c>
      <c r="E708" s="6" t="s">
        <v>1301</v>
      </c>
      <c r="F708" s="10">
        <v>0</v>
      </c>
      <c r="G708" s="10">
        <v>12516</v>
      </c>
      <c r="H708" s="10">
        <v>12516</v>
      </c>
      <c r="I708" s="7" t="s">
        <v>1302</v>
      </c>
    </row>
    <row r="709" spans="1:9" ht="52.5" x14ac:dyDescent="0.15">
      <c r="A709" s="6" t="s">
        <v>205</v>
      </c>
      <c r="B709" s="6" t="s">
        <v>472</v>
      </c>
      <c r="C709" s="7" t="s">
        <v>1084</v>
      </c>
      <c r="D709" s="7" t="s">
        <v>1347</v>
      </c>
      <c r="E709" s="6" t="s">
        <v>1301</v>
      </c>
      <c r="F709" s="10">
        <v>0</v>
      </c>
      <c r="G709" s="10">
        <v>6043</v>
      </c>
      <c r="H709" s="10">
        <v>6043</v>
      </c>
      <c r="I709" s="7" t="s">
        <v>1302</v>
      </c>
    </row>
    <row r="710" spans="1:9" ht="42" x14ac:dyDescent="0.15">
      <c r="A710" s="6" t="s">
        <v>205</v>
      </c>
      <c r="B710" s="6" t="s">
        <v>472</v>
      </c>
      <c r="C710" s="7" t="s">
        <v>1114</v>
      </c>
      <c r="D710" s="7" t="s">
        <v>1347</v>
      </c>
      <c r="E710" s="6" t="s">
        <v>1301</v>
      </c>
      <c r="F710" s="10">
        <v>0</v>
      </c>
      <c r="G710" s="10">
        <v>15330</v>
      </c>
      <c r="H710" s="10">
        <v>15330</v>
      </c>
      <c r="I710" s="7" t="s">
        <v>1302</v>
      </c>
    </row>
    <row r="711" spans="1:9" ht="42" x14ac:dyDescent="0.15">
      <c r="A711" s="6" t="s">
        <v>205</v>
      </c>
      <c r="B711" s="6" t="s">
        <v>472</v>
      </c>
      <c r="C711" s="7" t="s">
        <v>1307</v>
      </c>
      <c r="D711" s="7" t="s">
        <v>1347</v>
      </c>
      <c r="E711" s="6" t="s">
        <v>1301</v>
      </c>
      <c r="F711" s="10">
        <v>0</v>
      </c>
      <c r="G711" s="10">
        <v>13461</v>
      </c>
      <c r="H711" s="10">
        <v>13461</v>
      </c>
      <c r="I711" s="7" t="s">
        <v>1302</v>
      </c>
    </row>
    <row r="712" spans="1:9" ht="42" x14ac:dyDescent="0.15">
      <c r="A712" s="6" t="s">
        <v>205</v>
      </c>
      <c r="B712" s="6" t="s">
        <v>472</v>
      </c>
      <c r="C712" s="7" t="s">
        <v>1308</v>
      </c>
      <c r="D712" s="7" t="s">
        <v>1347</v>
      </c>
      <c r="E712" s="6" t="s">
        <v>1301</v>
      </c>
      <c r="F712" s="10">
        <v>0</v>
      </c>
      <c r="G712" s="10">
        <v>4485</v>
      </c>
      <c r="H712" s="10">
        <v>4485</v>
      </c>
      <c r="I712" s="7" t="s">
        <v>1302</v>
      </c>
    </row>
    <row r="713" spans="1:9" ht="31.5" x14ac:dyDescent="0.15">
      <c r="A713" s="6" t="s">
        <v>205</v>
      </c>
      <c r="B713" s="6" t="s">
        <v>472</v>
      </c>
      <c r="C713" s="7" t="s">
        <v>1097</v>
      </c>
      <c r="D713" s="7" t="s">
        <v>1347</v>
      </c>
      <c r="E713" s="6" t="s">
        <v>1301</v>
      </c>
      <c r="F713" s="10">
        <v>0</v>
      </c>
      <c r="G713" s="10">
        <v>387</v>
      </c>
      <c r="H713" s="10">
        <v>387</v>
      </c>
      <c r="I713" s="7" t="s">
        <v>1302</v>
      </c>
    </row>
    <row r="714" spans="1:9" ht="42" x14ac:dyDescent="0.15">
      <c r="A714" s="6" t="s">
        <v>205</v>
      </c>
      <c r="B714" s="6" t="s">
        <v>472</v>
      </c>
      <c r="C714" s="7" t="s">
        <v>1086</v>
      </c>
      <c r="D714" s="7" t="s">
        <v>1347</v>
      </c>
      <c r="E714" s="6" t="s">
        <v>1301</v>
      </c>
      <c r="F714" s="10">
        <v>0</v>
      </c>
      <c r="G714" s="10">
        <v>5593</v>
      </c>
      <c r="H714" s="10">
        <v>5593</v>
      </c>
      <c r="I714" s="7" t="s">
        <v>1302</v>
      </c>
    </row>
    <row r="715" spans="1:9" ht="42" x14ac:dyDescent="0.15">
      <c r="A715" s="6" t="s">
        <v>205</v>
      </c>
      <c r="B715" s="6" t="s">
        <v>472</v>
      </c>
      <c r="C715" s="7" t="s">
        <v>1310</v>
      </c>
      <c r="D715" s="7" t="s">
        <v>1347</v>
      </c>
      <c r="E715" s="6" t="s">
        <v>1301</v>
      </c>
      <c r="F715" s="10">
        <v>316286</v>
      </c>
      <c r="G715" s="10">
        <v>0</v>
      </c>
      <c r="H715" s="10">
        <v>-316286</v>
      </c>
      <c r="I715" s="7" t="s">
        <v>1302</v>
      </c>
    </row>
    <row r="716" spans="1:9" ht="52.5" x14ac:dyDescent="0.15">
      <c r="A716" s="6" t="s">
        <v>205</v>
      </c>
      <c r="B716" s="6" t="s">
        <v>472</v>
      </c>
      <c r="C716" s="7" t="s">
        <v>1087</v>
      </c>
      <c r="D716" s="7" t="s">
        <v>1347</v>
      </c>
      <c r="E716" s="6" t="s">
        <v>1301</v>
      </c>
      <c r="F716" s="10">
        <v>0</v>
      </c>
      <c r="G716" s="10">
        <v>16785</v>
      </c>
      <c r="H716" s="10">
        <v>16785</v>
      </c>
      <c r="I716" s="7" t="s">
        <v>1302</v>
      </c>
    </row>
    <row r="717" spans="1:9" ht="42" x14ac:dyDescent="0.15">
      <c r="A717" s="6" t="s">
        <v>205</v>
      </c>
      <c r="B717" s="6" t="s">
        <v>472</v>
      </c>
      <c r="C717" s="7" t="s">
        <v>1083</v>
      </c>
      <c r="D717" s="7" t="s">
        <v>1347</v>
      </c>
      <c r="E717" s="6" t="s">
        <v>1301</v>
      </c>
      <c r="F717" s="10">
        <v>0</v>
      </c>
      <c r="G717" s="10">
        <v>25739</v>
      </c>
      <c r="H717" s="10">
        <v>25739</v>
      </c>
      <c r="I717" s="7" t="s">
        <v>1302</v>
      </c>
    </row>
    <row r="718" spans="1:9" ht="52.5" x14ac:dyDescent="0.15">
      <c r="A718" s="6" t="s">
        <v>205</v>
      </c>
      <c r="B718" s="6" t="s">
        <v>472</v>
      </c>
      <c r="C718" s="7" t="s">
        <v>1090</v>
      </c>
      <c r="D718" s="7" t="s">
        <v>1347</v>
      </c>
      <c r="E718" s="6" t="s">
        <v>1301</v>
      </c>
      <c r="F718" s="10">
        <v>0</v>
      </c>
      <c r="G718" s="10">
        <v>18577</v>
      </c>
      <c r="H718" s="10">
        <v>18577</v>
      </c>
      <c r="I718" s="7" t="s">
        <v>1302</v>
      </c>
    </row>
    <row r="719" spans="1:9" ht="42" x14ac:dyDescent="0.15">
      <c r="A719" s="6" t="s">
        <v>205</v>
      </c>
      <c r="B719" s="6" t="s">
        <v>473</v>
      </c>
      <c r="C719" s="7" t="s">
        <v>1310</v>
      </c>
      <c r="D719" s="7" t="s">
        <v>1348</v>
      </c>
      <c r="E719" s="6" t="s">
        <v>1301</v>
      </c>
      <c r="F719" s="10">
        <v>6000</v>
      </c>
      <c r="G719" s="10">
        <v>0</v>
      </c>
      <c r="H719" s="10">
        <v>-6000</v>
      </c>
      <c r="I719" s="7" t="s">
        <v>1302</v>
      </c>
    </row>
    <row r="720" spans="1:9" ht="31.5" x14ac:dyDescent="0.15">
      <c r="A720" s="6" t="s">
        <v>205</v>
      </c>
      <c r="B720" s="6" t="s">
        <v>473</v>
      </c>
      <c r="C720" s="7" t="s">
        <v>1311</v>
      </c>
      <c r="D720" s="7" t="s">
        <v>1348</v>
      </c>
      <c r="E720" s="6" t="s">
        <v>1301</v>
      </c>
      <c r="F720" s="10">
        <v>52483.26</v>
      </c>
      <c r="G720" s="10">
        <v>58483.26</v>
      </c>
      <c r="H720" s="10">
        <v>6000</v>
      </c>
      <c r="I720" s="7" t="s">
        <v>1302</v>
      </c>
    </row>
    <row r="721" spans="1:9" ht="42" x14ac:dyDescent="0.15">
      <c r="A721" s="6" t="s">
        <v>298</v>
      </c>
      <c r="B721" s="6" t="s">
        <v>470</v>
      </c>
      <c r="C721" s="7" t="s">
        <v>1112</v>
      </c>
      <c r="D721" s="7" t="s">
        <v>1349</v>
      </c>
      <c r="E721" s="6" t="s">
        <v>1301</v>
      </c>
      <c r="F721" s="10">
        <v>11800.05</v>
      </c>
      <c r="G721" s="10">
        <v>177165.05</v>
      </c>
      <c r="H721" s="10">
        <v>165365</v>
      </c>
      <c r="I721" s="7" t="s">
        <v>1302</v>
      </c>
    </row>
    <row r="722" spans="1:9" ht="52.5" x14ac:dyDescent="0.15">
      <c r="A722" s="6" t="s">
        <v>298</v>
      </c>
      <c r="B722" s="6" t="s">
        <v>470</v>
      </c>
      <c r="C722" s="7" t="s">
        <v>1091</v>
      </c>
      <c r="D722" s="7" t="s">
        <v>1349</v>
      </c>
      <c r="E722" s="6" t="s">
        <v>1301</v>
      </c>
      <c r="F722" s="10">
        <v>16984.62</v>
      </c>
      <c r="G722" s="10">
        <v>141645.62</v>
      </c>
      <c r="H722" s="10">
        <v>124661</v>
      </c>
      <c r="I722" s="7" t="s">
        <v>1302</v>
      </c>
    </row>
    <row r="723" spans="1:9" ht="52.5" x14ac:dyDescent="0.15">
      <c r="A723" s="6" t="s">
        <v>298</v>
      </c>
      <c r="B723" s="6" t="s">
        <v>470</v>
      </c>
      <c r="C723" s="7" t="s">
        <v>1077</v>
      </c>
      <c r="D723" s="7" t="s">
        <v>1349</v>
      </c>
      <c r="E723" s="6" t="s">
        <v>1301</v>
      </c>
      <c r="F723" s="10">
        <v>0</v>
      </c>
      <c r="G723" s="10">
        <v>124036</v>
      </c>
      <c r="H723" s="10">
        <v>124036</v>
      </c>
      <c r="I723" s="7" t="s">
        <v>1302</v>
      </c>
    </row>
    <row r="724" spans="1:9" ht="31.5" x14ac:dyDescent="0.15">
      <c r="A724" s="6" t="s">
        <v>298</v>
      </c>
      <c r="B724" s="6" t="s">
        <v>470</v>
      </c>
      <c r="C724" s="7" t="s">
        <v>1311</v>
      </c>
      <c r="D724" s="7" t="s">
        <v>1349</v>
      </c>
      <c r="E724" s="6" t="s">
        <v>1301</v>
      </c>
      <c r="F724" s="10">
        <v>5637.37</v>
      </c>
      <c r="G724" s="10">
        <v>229563.37</v>
      </c>
      <c r="H724" s="10">
        <v>223926</v>
      </c>
      <c r="I724" s="7" t="s">
        <v>1302</v>
      </c>
    </row>
    <row r="725" spans="1:9" ht="31.5" x14ac:dyDescent="0.15">
      <c r="A725" s="6" t="s">
        <v>298</v>
      </c>
      <c r="B725" s="6" t="s">
        <v>470</v>
      </c>
      <c r="C725" s="7" t="s">
        <v>1304</v>
      </c>
      <c r="D725" s="7" t="s">
        <v>1349</v>
      </c>
      <c r="E725" s="6" t="s">
        <v>1301</v>
      </c>
      <c r="F725" s="10">
        <v>0</v>
      </c>
      <c r="G725" s="10">
        <v>2574</v>
      </c>
      <c r="H725" s="10">
        <v>2574</v>
      </c>
      <c r="I725" s="7" t="s">
        <v>1302</v>
      </c>
    </row>
    <row r="726" spans="1:9" ht="42" x14ac:dyDescent="0.15">
      <c r="A726" s="6" t="s">
        <v>298</v>
      </c>
      <c r="B726" s="6" t="s">
        <v>470</v>
      </c>
      <c r="C726" s="7" t="s">
        <v>1093</v>
      </c>
      <c r="D726" s="7" t="s">
        <v>1349</v>
      </c>
      <c r="E726" s="6" t="s">
        <v>1301</v>
      </c>
      <c r="F726" s="10">
        <v>0</v>
      </c>
      <c r="G726" s="10">
        <v>124036</v>
      </c>
      <c r="H726" s="10">
        <v>124036</v>
      </c>
      <c r="I726" s="7" t="s">
        <v>1302</v>
      </c>
    </row>
    <row r="727" spans="1:9" ht="52.5" x14ac:dyDescent="0.15">
      <c r="A727" s="6" t="s">
        <v>298</v>
      </c>
      <c r="B727" s="6" t="s">
        <v>470</v>
      </c>
      <c r="C727" s="7" t="s">
        <v>1305</v>
      </c>
      <c r="D727" s="7" t="s">
        <v>1349</v>
      </c>
      <c r="E727" s="6" t="s">
        <v>1301</v>
      </c>
      <c r="F727" s="10">
        <v>0</v>
      </c>
      <c r="G727" s="10">
        <v>183033</v>
      </c>
      <c r="H727" s="10">
        <v>183033</v>
      </c>
      <c r="I727" s="7" t="s">
        <v>1302</v>
      </c>
    </row>
    <row r="728" spans="1:9" ht="63" x14ac:dyDescent="0.15">
      <c r="A728" s="6" t="s">
        <v>298</v>
      </c>
      <c r="B728" s="6" t="s">
        <v>470</v>
      </c>
      <c r="C728" s="7" t="s">
        <v>1073</v>
      </c>
      <c r="D728" s="7" t="s">
        <v>1349</v>
      </c>
      <c r="E728" s="6" t="s">
        <v>1301</v>
      </c>
      <c r="F728" s="10">
        <v>0</v>
      </c>
      <c r="G728" s="10">
        <v>165365</v>
      </c>
      <c r="H728" s="10">
        <v>165365</v>
      </c>
      <c r="I728" s="7" t="s">
        <v>1302</v>
      </c>
    </row>
    <row r="729" spans="1:9" ht="42" x14ac:dyDescent="0.15">
      <c r="A729" s="6" t="s">
        <v>298</v>
      </c>
      <c r="B729" s="6" t="s">
        <v>470</v>
      </c>
      <c r="C729" s="7" t="s">
        <v>1088</v>
      </c>
      <c r="D729" s="7" t="s">
        <v>1349</v>
      </c>
      <c r="E729" s="6" t="s">
        <v>1301</v>
      </c>
      <c r="F729" s="10">
        <v>0</v>
      </c>
      <c r="G729" s="10">
        <v>187012</v>
      </c>
      <c r="H729" s="10">
        <v>187012</v>
      </c>
      <c r="I729" s="7" t="s">
        <v>1302</v>
      </c>
    </row>
    <row r="730" spans="1:9" ht="42" x14ac:dyDescent="0.15">
      <c r="A730" s="6" t="s">
        <v>298</v>
      </c>
      <c r="B730" s="6" t="s">
        <v>470</v>
      </c>
      <c r="C730" s="7" t="s">
        <v>1082</v>
      </c>
      <c r="D730" s="7" t="s">
        <v>1349</v>
      </c>
      <c r="E730" s="6" t="s">
        <v>1301</v>
      </c>
      <c r="F730" s="10">
        <v>0</v>
      </c>
      <c r="G730" s="10">
        <v>158483</v>
      </c>
      <c r="H730" s="10">
        <v>158483</v>
      </c>
      <c r="I730" s="7" t="s">
        <v>1302</v>
      </c>
    </row>
    <row r="731" spans="1:9" ht="42" x14ac:dyDescent="0.15">
      <c r="A731" s="6" t="s">
        <v>298</v>
      </c>
      <c r="B731" s="6" t="s">
        <v>470</v>
      </c>
      <c r="C731" s="7" t="s">
        <v>1079</v>
      </c>
      <c r="D731" s="7" t="s">
        <v>1349</v>
      </c>
      <c r="E731" s="6" t="s">
        <v>1301</v>
      </c>
      <c r="F731" s="10">
        <v>0</v>
      </c>
      <c r="G731" s="10">
        <v>92502</v>
      </c>
      <c r="H731" s="10">
        <v>92502</v>
      </c>
      <c r="I731" s="7" t="s">
        <v>1302</v>
      </c>
    </row>
    <row r="732" spans="1:9" ht="52.5" x14ac:dyDescent="0.15">
      <c r="A732" s="6" t="s">
        <v>298</v>
      </c>
      <c r="B732" s="6" t="s">
        <v>470</v>
      </c>
      <c r="C732" s="7" t="s">
        <v>1084</v>
      </c>
      <c r="D732" s="7" t="s">
        <v>1349</v>
      </c>
      <c r="E732" s="6" t="s">
        <v>1301</v>
      </c>
      <c r="F732" s="10">
        <v>0</v>
      </c>
      <c r="G732" s="10">
        <v>44653</v>
      </c>
      <c r="H732" s="10">
        <v>44653</v>
      </c>
      <c r="I732" s="7" t="s">
        <v>1302</v>
      </c>
    </row>
    <row r="733" spans="1:9" ht="42" x14ac:dyDescent="0.15">
      <c r="A733" s="6" t="s">
        <v>298</v>
      </c>
      <c r="B733" s="6" t="s">
        <v>470</v>
      </c>
      <c r="C733" s="7" t="s">
        <v>1114</v>
      </c>
      <c r="D733" s="7" t="s">
        <v>1349</v>
      </c>
      <c r="E733" s="6" t="s">
        <v>1301</v>
      </c>
      <c r="F733" s="10">
        <v>0</v>
      </c>
      <c r="G733" s="10">
        <v>113282</v>
      </c>
      <c r="H733" s="10">
        <v>113282</v>
      </c>
      <c r="I733" s="7" t="s">
        <v>1302</v>
      </c>
    </row>
    <row r="734" spans="1:9" ht="42" x14ac:dyDescent="0.15">
      <c r="A734" s="6" t="s">
        <v>298</v>
      </c>
      <c r="B734" s="6" t="s">
        <v>470</v>
      </c>
      <c r="C734" s="7" t="s">
        <v>1307</v>
      </c>
      <c r="D734" s="7" t="s">
        <v>1349</v>
      </c>
      <c r="E734" s="6" t="s">
        <v>1301</v>
      </c>
      <c r="F734" s="10">
        <v>0</v>
      </c>
      <c r="G734" s="10">
        <v>99474</v>
      </c>
      <c r="H734" s="10">
        <v>99474</v>
      </c>
      <c r="I734" s="7" t="s">
        <v>1302</v>
      </c>
    </row>
    <row r="735" spans="1:9" ht="42" x14ac:dyDescent="0.15">
      <c r="A735" s="6" t="s">
        <v>298</v>
      </c>
      <c r="B735" s="6" t="s">
        <v>470</v>
      </c>
      <c r="C735" s="7" t="s">
        <v>1308</v>
      </c>
      <c r="D735" s="7" t="s">
        <v>1349</v>
      </c>
      <c r="E735" s="6" t="s">
        <v>1301</v>
      </c>
      <c r="F735" s="10">
        <v>0</v>
      </c>
      <c r="G735" s="10">
        <v>195896</v>
      </c>
      <c r="H735" s="10">
        <v>195896</v>
      </c>
      <c r="I735" s="7" t="s">
        <v>1302</v>
      </c>
    </row>
    <row r="736" spans="1:9" ht="31.5" x14ac:dyDescent="0.15">
      <c r="A736" s="6" t="s">
        <v>298</v>
      </c>
      <c r="B736" s="6" t="s">
        <v>470</v>
      </c>
      <c r="C736" s="7" t="s">
        <v>1097</v>
      </c>
      <c r="D736" s="7" t="s">
        <v>1349</v>
      </c>
      <c r="E736" s="6" t="s">
        <v>1301</v>
      </c>
      <c r="F736" s="10">
        <v>0</v>
      </c>
      <c r="G736" s="10">
        <v>2856</v>
      </c>
      <c r="H736" s="10">
        <v>2856</v>
      </c>
      <c r="I736" s="7" t="s">
        <v>1302</v>
      </c>
    </row>
    <row r="737" spans="1:9" ht="42" x14ac:dyDescent="0.15">
      <c r="A737" s="6" t="s">
        <v>298</v>
      </c>
      <c r="B737" s="6" t="s">
        <v>470</v>
      </c>
      <c r="C737" s="7" t="s">
        <v>1086</v>
      </c>
      <c r="D737" s="7" t="s">
        <v>1349</v>
      </c>
      <c r="E737" s="6" t="s">
        <v>1301</v>
      </c>
      <c r="F737" s="10">
        <v>0</v>
      </c>
      <c r="G737" s="10">
        <v>41329</v>
      </c>
      <c r="H737" s="10">
        <v>41329</v>
      </c>
      <c r="I737" s="7" t="s">
        <v>1302</v>
      </c>
    </row>
    <row r="738" spans="1:9" ht="42" x14ac:dyDescent="0.15">
      <c r="A738" s="6" t="s">
        <v>298</v>
      </c>
      <c r="B738" s="6" t="s">
        <v>470</v>
      </c>
      <c r="C738" s="7" t="s">
        <v>1310</v>
      </c>
      <c r="D738" s="7" t="s">
        <v>1349</v>
      </c>
      <c r="E738" s="6" t="s">
        <v>1301</v>
      </c>
      <c r="F738" s="10">
        <v>2500000</v>
      </c>
      <c r="G738" s="10">
        <v>0</v>
      </c>
      <c r="H738" s="10">
        <v>-2500000</v>
      </c>
      <c r="I738" s="7" t="s">
        <v>1302</v>
      </c>
    </row>
    <row r="739" spans="1:9" ht="52.5" x14ac:dyDescent="0.15">
      <c r="A739" s="6" t="s">
        <v>298</v>
      </c>
      <c r="B739" s="6" t="s">
        <v>470</v>
      </c>
      <c r="C739" s="7" t="s">
        <v>1087</v>
      </c>
      <c r="D739" s="7" t="s">
        <v>1349</v>
      </c>
      <c r="E739" s="6" t="s">
        <v>1301</v>
      </c>
      <c r="F739" s="10">
        <v>0</v>
      </c>
      <c r="G739" s="10">
        <v>124036</v>
      </c>
      <c r="H739" s="10">
        <v>124036</v>
      </c>
      <c r="I739" s="7" t="s">
        <v>1302</v>
      </c>
    </row>
    <row r="740" spans="1:9" ht="42" x14ac:dyDescent="0.15">
      <c r="A740" s="6" t="s">
        <v>298</v>
      </c>
      <c r="B740" s="6" t="s">
        <v>470</v>
      </c>
      <c r="C740" s="7" t="s">
        <v>1083</v>
      </c>
      <c r="D740" s="7" t="s">
        <v>1349</v>
      </c>
      <c r="E740" s="6" t="s">
        <v>1301</v>
      </c>
      <c r="F740" s="10">
        <v>0</v>
      </c>
      <c r="G740" s="10">
        <v>190206</v>
      </c>
      <c r="H740" s="10">
        <v>190206</v>
      </c>
      <c r="I740" s="7" t="s">
        <v>1302</v>
      </c>
    </row>
    <row r="741" spans="1:9" ht="52.5" x14ac:dyDescent="0.15">
      <c r="A741" s="6" t="s">
        <v>298</v>
      </c>
      <c r="B741" s="6" t="s">
        <v>470</v>
      </c>
      <c r="C741" s="7" t="s">
        <v>1090</v>
      </c>
      <c r="D741" s="7" t="s">
        <v>1349</v>
      </c>
      <c r="E741" s="6" t="s">
        <v>1301</v>
      </c>
      <c r="F741" s="10">
        <v>0</v>
      </c>
      <c r="G741" s="10">
        <v>137275</v>
      </c>
      <c r="H741" s="10">
        <v>137275</v>
      </c>
      <c r="I741" s="7" t="s">
        <v>1302</v>
      </c>
    </row>
    <row r="742" spans="1:9" ht="42" x14ac:dyDescent="0.15">
      <c r="A742" s="6" t="s">
        <v>306</v>
      </c>
      <c r="B742" s="6" t="s">
        <v>373</v>
      </c>
      <c r="C742" s="7" t="s">
        <v>1310</v>
      </c>
      <c r="D742" s="7" t="s">
        <v>1350</v>
      </c>
      <c r="E742" s="6" t="s">
        <v>1301</v>
      </c>
      <c r="F742" s="10">
        <v>30000</v>
      </c>
      <c r="G742" s="10">
        <v>0</v>
      </c>
      <c r="H742" s="10">
        <v>-30000</v>
      </c>
      <c r="I742" s="7" t="s">
        <v>1302</v>
      </c>
    </row>
    <row r="743" spans="1:9" ht="31.5" x14ac:dyDescent="0.15">
      <c r="A743" s="6" t="s">
        <v>306</v>
      </c>
      <c r="B743" s="6" t="s">
        <v>373</v>
      </c>
      <c r="C743" s="7" t="s">
        <v>1311</v>
      </c>
      <c r="D743" s="7" t="s">
        <v>1350</v>
      </c>
      <c r="E743" s="6" t="s">
        <v>1301</v>
      </c>
      <c r="F743" s="10">
        <v>0</v>
      </c>
      <c r="G743" s="10">
        <v>30000</v>
      </c>
      <c r="H743" s="10">
        <v>30000</v>
      </c>
      <c r="I743" s="7" t="s">
        <v>1302</v>
      </c>
    </row>
    <row r="744" spans="1:9" ht="31.5" x14ac:dyDescent="0.15">
      <c r="A744" s="6" t="s">
        <v>312</v>
      </c>
      <c r="B744" s="6" t="s">
        <v>469</v>
      </c>
      <c r="C744" s="7" t="s">
        <v>1311</v>
      </c>
      <c r="D744" s="7" t="s">
        <v>1351</v>
      </c>
      <c r="E744" s="6" t="s">
        <v>1301</v>
      </c>
      <c r="F744" s="10">
        <v>21790.74</v>
      </c>
      <c r="G744" s="10">
        <v>26790.74</v>
      </c>
      <c r="H744" s="10">
        <v>5000</v>
      </c>
      <c r="I744" s="7" t="s">
        <v>1302</v>
      </c>
    </row>
    <row r="745" spans="1:9" ht="42" x14ac:dyDescent="0.15">
      <c r="A745" s="6" t="s">
        <v>312</v>
      </c>
      <c r="B745" s="6" t="s">
        <v>469</v>
      </c>
      <c r="C745" s="7" t="s">
        <v>1308</v>
      </c>
      <c r="D745" s="7" t="s">
        <v>1351</v>
      </c>
      <c r="E745" s="6" t="s">
        <v>1301</v>
      </c>
      <c r="F745" s="10">
        <v>0</v>
      </c>
      <c r="G745" s="10">
        <v>245000</v>
      </c>
      <c r="H745" s="10">
        <v>245000</v>
      </c>
      <c r="I745" s="7" t="s">
        <v>1302</v>
      </c>
    </row>
    <row r="746" spans="1:9" ht="42" x14ac:dyDescent="0.15">
      <c r="A746" s="6" t="s">
        <v>312</v>
      </c>
      <c r="B746" s="6" t="s">
        <v>469</v>
      </c>
      <c r="C746" s="7" t="s">
        <v>1310</v>
      </c>
      <c r="D746" s="7" t="s">
        <v>1351</v>
      </c>
      <c r="E746" s="6" t="s">
        <v>1301</v>
      </c>
      <c r="F746" s="10">
        <v>250000</v>
      </c>
      <c r="G746" s="10">
        <v>0</v>
      </c>
      <c r="H746" s="10">
        <v>-250000</v>
      </c>
      <c r="I746" s="7" t="s">
        <v>1302</v>
      </c>
    </row>
    <row r="747" spans="1:9" ht="52.5" x14ac:dyDescent="0.15">
      <c r="A747" s="6" t="s">
        <v>271</v>
      </c>
      <c r="B747" s="6" t="s">
        <v>373</v>
      </c>
      <c r="C747" s="7" t="s">
        <v>1091</v>
      </c>
      <c r="D747" s="7" t="s">
        <v>1352</v>
      </c>
      <c r="E747" s="6" t="s">
        <v>1301</v>
      </c>
      <c r="F747" s="10">
        <v>205922.11</v>
      </c>
      <c r="G747" s="10">
        <v>230854.11</v>
      </c>
      <c r="H747" s="10">
        <v>24932</v>
      </c>
      <c r="I747" s="7" t="s">
        <v>1302</v>
      </c>
    </row>
    <row r="748" spans="1:9" ht="31.5" x14ac:dyDescent="0.15">
      <c r="A748" s="6" t="s">
        <v>271</v>
      </c>
      <c r="B748" s="6" t="s">
        <v>373</v>
      </c>
      <c r="C748" s="7" t="s">
        <v>1311</v>
      </c>
      <c r="D748" s="7" t="s">
        <v>1352</v>
      </c>
      <c r="E748" s="6" t="s">
        <v>1301</v>
      </c>
      <c r="F748" s="10">
        <v>1965.61</v>
      </c>
      <c r="G748" s="10">
        <v>80087.039999999994</v>
      </c>
      <c r="H748" s="10">
        <v>78121.429999999993</v>
      </c>
      <c r="I748" s="7" t="s">
        <v>1302</v>
      </c>
    </row>
    <row r="749" spans="1:9" ht="42" x14ac:dyDescent="0.15">
      <c r="A749" s="6" t="s">
        <v>271</v>
      </c>
      <c r="B749" s="6" t="s">
        <v>373</v>
      </c>
      <c r="C749" s="7" t="s">
        <v>1082</v>
      </c>
      <c r="D749" s="7" t="s">
        <v>1352</v>
      </c>
      <c r="E749" s="6" t="s">
        <v>1301</v>
      </c>
      <c r="F749" s="10">
        <v>0</v>
      </c>
      <c r="G749" s="10">
        <v>31697</v>
      </c>
      <c r="H749" s="10">
        <v>31697</v>
      </c>
      <c r="I749" s="7" t="s">
        <v>1302</v>
      </c>
    </row>
    <row r="750" spans="1:9" ht="31.5" x14ac:dyDescent="0.15">
      <c r="A750" s="6" t="s">
        <v>271</v>
      </c>
      <c r="B750" s="6" t="s">
        <v>373</v>
      </c>
      <c r="C750" s="7" t="s">
        <v>1095</v>
      </c>
      <c r="D750" s="7" t="s">
        <v>1352</v>
      </c>
      <c r="E750" s="6" t="s">
        <v>1301</v>
      </c>
      <c r="F750" s="10">
        <v>0</v>
      </c>
      <c r="G750" s="10">
        <v>17214.57</v>
      </c>
      <c r="H750" s="10">
        <v>17214.57</v>
      </c>
      <c r="I750" s="7" t="s">
        <v>1302</v>
      </c>
    </row>
    <row r="751" spans="1:9" ht="42" x14ac:dyDescent="0.15">
      <c r="A751" s="6" t="s">
        <v>271</v>
      </c>
      <c r="B751" s="6" t="s">
        <v>373</v>
      </c>
      <c r="C751" s="7" t="s">
        <v>1112</v>
      </c>
      <c r="D751" s="7" t="s">
        <v>1352</v>
      </c>
      <c r="E751" s="6" t="s">
        <v>1301</v>
      </c>
      <c r="F751" s="10">
        <v>4114.38</v>
      </c>
      <c r="G751" s="10">
        <v>37187.379999999997</v>
      </c>
      <c r="H751" s="10">
        <v>33073</v>
      </c>
      <c r="I751" s="7" t="s">
        <v>1302</v>
      </c>
    </row>
    <row r="752" spans="1:9" ht="42" x14ac:dyDescent="0.15">
      <c r="A752" s="6" t="s">
        <v>271</v>
      </c>
      <c r="B752" s="6" t="s">
        <v>373</v>
      </c>
      <c r="C752" s="7" t="s">
        <v>1086</v>
      </c>
      <c r="D752" s="7" t="s">
        <v>1352</v>
      </c>
      <c r="E752" s="6" t="s">
        <v>1301</v>
      </c>
      <c r="F752" s="10">
        <v>0</v>
      </c>
      <c r="G752" s="10">
        <v>8266</v>
      </c>
      <c r="H752" s="10">
        <v>8266</v>
      </c>
      <c r="I752" s="7" t="s">
        <v>1302</v>
      </c>
    </row>
    <row r="753" spans="1:9" ht="42" x14ac:dyDescent="0.15">
      <c r="A753" s="6" t="s">
        <v>271</v>
      </c>
      <c r="B753" s="6" t="s">
        <v>373</v>
      </c>
      <c r="C753" s="7" t="s">
        <v>1079</v>
      </c>
      <c r="D753" s="7" t="s">
        <v>1352</v>
      </c>
      <c r="E753" s="6" t="s">
        <v>1301</v>
      </c>
      <c r="F753" s="10">
        <v>0</v>
      </c>
      <c r="G753" s="10">
        <v>18500</v>
      </c>
      <c r="H753" s="10">
        <v>18500</v>
      </c>
      <c r="I753" s="7" t="s">
        <v>1302</v>
      </c>
    </row>
    <row r="754" spans="1:9" ht="52.5" x14ac:dyDescent="0.15">
      <c r="A754" s="6" t="s">
        <v>271</v>
      </c>
      <c r="B754" s="6" t="s">
        <v>373</v>
      </c>
      <c r="C754" s="7" t="s">
        <v>1084</v>
      </c>
      <c r="D754" s="7" t="s">
        <v>1352</v>
      </c>
      <c r="E754" s="6" t="s">
        <v>1301</v>
      </c>
      <c r="F754" s="10">
        <v>0</v>
      </c>
      <c r="G754" s="10">
        <v>8931</v>
      </c>
      <c r="H754" s="10">
        <v>8931</v>
      </c>
      <c r="I754" s="7" t="s">
        <v>1302</v>
      </c>
    </row>
    <row r="755" spans="1:9" ht="42" x14ac:dyDescent="0.15">
      <c r="A755" s="6" t="s">
        <v>271</v>
      </c>
      <c r="B755" s="6" t="s">
        <v>373</v>
      </c>
      <c r="C755" s="7" t="s">
        <v>1114</v>
      </c>
      <c r="D755" s="7" t="s">
        <v>1352</v>
      </c>
      <c r="E755" s="6" t="s">
        <v>1301</v>
      </c>
      <c r="F755" s="10">
        <v>0</v>
      </c>
      <c r="G755" s="10">
        <v>22656</v>
      </c>
      <c r="H755" s="10">
        <v>22656</v>
      </c>
      <c r="I755" s="7" t="s">
        <v>1302</v>
      </c>
    </row>
    <row r="756" spans="1:9" ht="42" x14ac:dyDescent="0.15">
      <c r="A756" s="6" t="s">
        <v>271</v>
      </c>
      <c r="B756" s="6" t="s">
        <v>373</v>
      </c>
      <c r="C756" s="7" t="s">
        <v>1307</v>
      </c>
      <c r="D756" s="7" t="s">
        <v>1352</v>
      </c>
      <c r="E756" s="6" t="s">
        <v>1301</v>
      </c>
      <c r="F756" s="10">
        <v>0</v>
      </c>
      <c r="G756" s="10">
        <v>19895</v>
      </c>
      <c r="H756" s="10">
        <v>19895</v>
      </c>
      <c r="I756" s="7" t="s">
        <v>1302</v>
      </c>
    </row>
    <row r="757" spans="1:9" ht="42" x14ac:dyDescent="0.15">
      <c r="A757" s="6" t="s">
        <v>271</v>
      </c>
      <c r="B757" s="6" t="s">
        <v>373</v>
      </c>
      <c r="C757" s="7" t="s">
        <v>1308</v>
      </c>
      <c r="D757" s="7" t="s">
        <v>1352</v>
      </c>
      <c r="E757" s="6" t="s">
        <v>1301</v>
      </c>
      <c r="F757" s="10">
        <v>0</v>
      </c>
      <c r="G757" s="10">
        <v>6629</v>
      </c>
      <c r="H757" s="10">
        <v>6629</v>
      </c>
      <c r="I757" s="7" t="s">
        <v>1302</v>
      </c>
    </row>
    <row r="758" spans="1:9" ht="31.5" x14ac:dyDescent="0.15">
      <c r="A758" s="6" t="s">
        <v>271</v>
      </c>
      <c r="B758" s="6" t="s">
        <v>373</v>
      </c>
      <c r="C758" s="7" t="s">
        <v>1097</v>
      </c>
      <c r="D758" s="7" t="s">
        <v>1352</v>
      </c>
      <c r="E758" s="6" t="s">
        <v>1301</v>
      </c>
      <c r="F758" s="10">
        <v>0</v>
      </c>
      <c r="G758" s="10">
        <v>571</v>
      </c>
      <c r="H758" s="10">
        <v>571</v>
      </c>
      <c r="I758" s="7" t="s">
        <v>1302</v>
      </c>
    </row>
    <row r="759" spans="1:9" ht="42" x14ac:dyDescent="0.15">
      <c r="A759" s="6" t="s">
        <v>271</v>
      </c>
      <c r="B759" s="6" t="s">
        <v>373</v>
      </c>
      <c r="C759" s="7" t="s">
        <v>1310</v>
      </c>
      <c r="D759" s="7" t="s">
        <v>1352</v>
      </c>
      <c r="E759" s="6" t="s">
        <v>1301</v>
      </c>
      <c r="F759" s="10">
        <v>518000</v>
      </c>
      <c r="G759" s="10">
        <v>0</v>
      </c>
      <c r="H759" s="10">
        <v>-518000</v>
      </c>
      <c r="I759" s="7" t="s">
        <v>1302</v>
      </c>
    </row>
    <row r="760" spans="1:9" ht="52.5" x14ac:dyDescent="0.15">
      <c r="A760" s="6" t="s">
        <v>271</v>
      </c>
      <c r="B760" s="6" t="s">
        <v>373</v>
      </c>
      <c r="C760" s="7" t="s">
        <v>1087</v>
      </c>
      <c r="D760" s="7" t="s">
        <v>1352</v>
      </c>
      <c r="E760" s="6" t="s">
        <v>1301</v>
      </c>
      <c r="F760" s="10">
        <v>0</v>
      </c>
      <c r="G760" s="10">
        <v>24807</v>
      </c>
      <c r="H760" s="10">
        <v>24807</v>
      </c>
      <c r="I760" s="7" t="s">
        <v>1302</v>
      </c>
    </row>
    <row r="761" spans="1:9" ht="42" x14ac:dyDescent="0.15">
      <c r="A761" s="6" t="s">
        <v>271</v>
      </c>
      <c r="B761" s="6" t="s">
        <v>373</v>
      </c>
      <c r="C761" s="7" t="s">
        <v>1083</v>
      </c>
      <c r="D761" s="7" t="s">
        <v>1352</v>
      </c>
      <c r="E761" s="6" t="s">
        <v>1301</v>
      </c>
      <c r="F761" s="10">
        <v>0</v>
      </c>
      <c r="G761" s="10">
        <v>38041</v>
      </c>
      <c r="H761" s="10">
        <v>38041</v>
      </c>
      <c r="I761" s="7" t="s">
        <v>1302</v>
      </c>
    </row>
    <row r="762" spans="1:9" ht="52.5" x14ac:dyDescent="0.15">
      <c r="A762" s="6" t="s">
        <v>271</v>
      </c>
      <c r="B762" s="6" t="s">
        <v>373</v>
      </c>
      <c r="C762" s="7" t="s">
        <v>1090</v>
      </c>
      <c r="D762" s="7" t="s">
        <v>1352</v>
      </c>
      <c r="E762" s="6" t="s">
        <v>1301</v>
      </c>
      <c r="F762" s="10">
        <v>0</v>
      </c>
      <c r="G762" s="10">
        <v>27455</v>
      </c>
      <c r="H762" s="10">
        <v>27455</v>
      </c>
      <c r="I762" s="7" t="s">
        <v>1302</v>
      </c>
    </row>
    <row r="763" spans="1:9" ht="52.5" x14ac:dyDescent="0.15">
      <c r="A763" s="6" t="s">
        <v>271</v>
      </c>
      <c r="B763" s="6" t="s">
        <v>373</v>
      </c>
      <c r="C763" s="7" t="s">
        <v>1077</v>
      </c>
      <c r="D763" s="7" t="s">
        <v>1352</v>
      </c>
      <c r="E763" s="6" t="s">
        <v>1301</v>
      </c>
      <c r="F763" s="10">
        <v>0</v>
      </c>
      <c r="G763" s="10">
        <v>24807</v>
      </c>
      <c r="H763" s="10">
        <v>24807</v>
      </c>
      <c r="I763" s="7" t="s">
        <v>1302</v>
      </c>
    </row>
    <row r="764" spans="1:9" ht="31.5" x14ac:dyDescent="0.15">
      <c r="A764" s="6" t="s">
        <v>271</v>
      </c>
      <c r="B764" s="6" t="s">
        <v>373</v>
      </c>
      <c r="C764" s="7" t="s">
        <v>1304</v>
      </c>
      <c r="D764" s="7" t="s">
        <v>1352</v>
      </c>
      <c r="E764" s="6" t="s">
        <v>1301</v>
      </c>
      <c r="F764" s="10">
        <v>0</v>
      </c>
      <c r="G764" s="10">
        <v>515</v>
      </c>
      <c r="H764" s="10">
        <v>515</v>
      </c>
      <c r="I764" s="7" t="s">
        <v>1302</v>
      </c>
    </row>
    <row r="765" spans="1:9" ht="42" x14ac:dyDescent="0.15">
      <c r="A765" s="6" t="s">
        <v>271</v>
      </c>
      <c r="B765" s="6" t="s">
        <v>373</v>
      </c>
      <c r="C765" s="7" t="s">
        <v>1093</v>
      </c>
      <c r="D765" s="7" t="s">
        <v>1352</v>
      </c>
      <c r="E765" s="6" t="s">
        <v>1301</v>
      </c>
      <c r="F765" s="10">
        <v>0</v>
      </c>
      <c r="G765" s="10">
        <v>24807</v>
      </c>
      <c r="H765" s="10">
        <v>24807</v>
      </c>
      <c r="I765" s="7" t="s">
        <v>1302</v>
      </c>
    </row>
    <row r="766" spans="1:9" ht="52.5" x14ac:dyDescent="0.15">
      <c r="A766" s="6" t="s">
        <v>271</v>
      </c>
      <c r="B766" s="6" t="s">
        <v>373</v>
      </c>
      <c r="C766" s="7" t="s">
        <v>1305</v>
      </c>
      <c r="D766" s="7" t="s">
        <v>1352</v>
      </c>
      <c r="E766" s="6" t="s">
        <v>1301</v>
      </c>
      <c r="F766" s="10">
        <v>0</v>
      </c>
      <c r="G766" s="10">
        <v>36607</v>
      </c>
      <c r="H766" s="10">
        <v>36607</v>
      </c>
      <c r="I766" s="7" t="s">
        <v>1302</v>
      </c>
    </row>
    <row r="767" spans="1:9" ht="63" x14ac:dyDescent="0.15">
      <c r="A767" s="6" t="s">
        <v>271</v>
      </c>
      <c r="B767" s="6" t="s">
        <v>373</v>
      </c>
      <c r="C767" s="7" t="s">
        <v>1073</v>
      </c>
      <c r="D767" s="7" t="s">
        <v>1352</v>
      </c>
      <c r="E767" s="6" t="s">
        <v>1301</v>
      </c>
      <c r="F767" s="10">
        <v>0</v>
      </c>
      <c r="G767" s="10">
        <v>33073</v>
      </c>
      <c r="H767" s="10">
        <v>33073</v>
      </c>
      <c r="I767" s="7" t="s">
        <v>1302</v>
      </c>
    </row>
    <row r="768" spans="1:9" ht="42" x14ac:dyDescent="0.15">
      <c r="A768" s="6" t="s">
        <v>271</v>
      </c>
      <c r="B768" s="6" t="s">
        <v>373</v>
      </c>
      <c r="C768" s="7" t="s">
        <v>1088</v>
      </c>
      <c r="D768" s="7" t="s">
        <v>1352</v>
      </c>
      <c r="E768" s="6" t="s">
        <v>1301</v>
      </c>
      <c r="F768" s="10">
        <v>0</v>
      </c>
      <c r="G768" s="10">
        <v>37402</v>
      </c>
      <c r="H768" s="10">
        <v>37402</v>
      </c>
      <c r="I768" s="7" t="s">
        <v>1302</v>
      </c>
    </row>
    <row r="769" spans="1:9" ht="42" x14ac:dyDescent="0.15">
      <c r="A769" s="6" t="s">
        <v>317</v>
      </c>
      <c r="B769" s="6" t="s">
        <v>373</v>
      </c>
      <c r="C769" s="7" t="s">
        <v>1308</v>
      </c>
      <c r="D769" s="7" t="s">
        <v>1353</v>
      </c>
      <c r="E769" s="6" t="s">
        <v>1301</v>
      </c>
      <c r="F769" s="10">
        <v>0</v>
      </c>
      <c r="G769" s="10">
        <v>200000</v>
      </c>
      <c r="H769" s="10">
        <v>200000</v>
      </c>
      <c r="I769" s="7" t="s">
        <v>1302</v>
      </c>
    </row>
    <row r="770" spans="1:9" ht="42" x14ac:dyDescent="0.15">
      <c r="A770" s="6" t="s">
        <v>317</v>
      </c>
      <c r="B770" s="6" t="s">
        <v>373</v>
      </c>
      <c r="C770" s="7" t="s">
        <v>1310</v>
      </c>
      <c r="D770" s="7" t="s">
        <v>1353</v>
      </c>
      <c r="E770" s="6" t="s">
        <v>1301</v>
      </c>
      <c r="F770" s="10">
        <v>200000</v>
      </c>
      <c r="G770" s="10">
        <v>0</v>
      </c>
      <c r="H770" s="10">
        <v>-200000</v>
      </c>
      <c r="I770" s="7" t="s">
        <v>1302</v>
      </c>
    </row>
    <row r="771" spans="1:9" ht="42" x14ac:dyDescent="0.15">
      <c r="A771" s="6" t="s">
        <v>320</v>
      </c>
      <c r="B771" s="6" t="s">
        <v>373</v>
      </c>
      <c r="C771" s="7" t="s">
        <v>1083</v>
      </c>
      <c r="D771" s="7" t="s">
        <v>1354</v>
      </c>
      <c r="E771" s="6" t="s">
        <v>1301</v>
      </c>
      <c r="F771" s="10">
        <v>0</v>
      </c>
      <c r="G771" s="10">
        <v>43861</v>
      </c>
      <c r="H771" s="10">
        <v>43861</v>
      </c>
      <c r="I771" s="7" t="s">
        <v>1302</v>
      </c>
    </row>
    <row r="772" spans="1:9" ht="52.5" x14ac:dyDescent="0.15">
      <c r="A772" s="6" t="s">
        <v>320</v>
      </c>
      <c r="B772" s="6" t="s">
        <v>373</v>
      </c>
      <c r="C772" s="7" t="s">
        <v>1090</v>
      </c>
      <c r="D772" s="7" t="s">
        <v>1354</v>
      </c>
      <c r="E772" s="6" t="s">
        <v>1301</v>
      </c>
      <c r="F772" s="10">
        <v>0</v>
      </c>
      <c r="G772" s="10">
        <v>94445</v>
      </c>
      <c r="H772" s="10">
        <v>94445</v>
      </c>
      <c r="I772" s="7" t="s">
        <v>1302</v>
      </c>
    </row>
    <row r="773" spans="1:9" ht="52.5" x14ac:dyDescent="0.15">
      <c r="A773" s="6" t="s">
        <v>320</v>
      </c>
      <c r="B773" s="6" t="s">
        <v>373</v>
      </c>
      <c r="C773" s="7" t="s">
        <v>1077</v>
      </c>
      <c r="D773" s="7" t="s">
        <v>1354</v>
      </c>
      <c r="E773" s="6" t="s">
        <v>1301</v>
      </c>
      <c r="F773" s="10">
        <v>0</v>
      </c>
      <c r="G773" s="10">
        <v>85337</v>
      </c>
      <c r="H773" s="10">
        <v>85337</v>
      </c>
      <c r="I773" s="7" t="s">
        <v>1302</v>
      </c>
    </row>
    <row r="774" spans="1:9" ht="52.5" x14ac:dyDescent="0.15">
      <c r="A774" s="6" t="s">
        <v>320</v>
      </c>
      <c r="B774" s="6" t="s">
        <v>373</v>
      </c>
      <c r="C774" s="7" t="s">
        <v>1091</v>
      </c>
      <c r="D774" s="7" t="s">
        <v>1354</v>
      </c>
      <c r="E774" s="6" t="s">
        <v>1301</v>
      </c>
      <c r="F774" s="10">
        <v>177914.63</v>
      </c>
      <c r="G774" s="10">
        <v>263681.63</v>
      </c>
      <c r="H774" s="10">
        <v>85767</v>
      </c>
      <c r="I774" s="7" t="s">
        <v>1302</v>
      </c>
    </row>
    <row r="775" spans="1:9" ht="31.5" x14ac:dyDescent="0.15">
      <c r="A775" s="6" t="s">
        <v>320</v>
      </c>
      <c r="B775" s="6" t="s">
        <v>373</v>
      </c>
      <c r="C775" s="7" t="s">
        <v>1304</v>
      </c>
      <c r="D775" s="7" t="s">
        <v>1354</v>
      </c>
      <c r="E775" s="6" t="s">
        <v>1301</v>
      </c>
      <c r="F775" s="10">
        <v>0</v>
      </c>
      <c r="G775" s="10">
        <v>1771</v>
      </c>
      <c r="H775" s="10">
        <v>1771</v>
      </c>
      <c r="I775" s="7" t="s">
        <v>1302</v>
      </c>
    </row>
    <row r="776" spans="1:9" ht="42" x14ac:dyDescent="0.15">
      <c r="A776" s="6" t="s">
        <v>320</v>
      </c>
      <c r="B776" s="6" t="s">
        <v>373</v>
      </c>
      <c r="C776" s="7" t="s">
        <v>1093</v>
      </c>
      <c r="D776" s="7" t="s">
        <v>1354</v>
      </c>
      <c r="E776" s="6" t="s">
        <v>1301</v>
      </c>
      <c r="F776" s="10">
        <v>0</v>
      </c>
      <c r="G776" s="10">
        <v>85337</v>
      </c>
      <c r="H776" s="10">
        <v>85337</v>
      </c>
      <c r="I776" s="7" t="s">
        <v>1302</v>
      </c>
    </row>
    <row r="777" spans="1:9" ht="52.5" x14ac:dyDescent="0.15">
      <c r="A777" s="6" t="s">
        <v>320</v>
      </c>
      <c r="B777" s="6" t="s">
        <v>373</v>
      </c>
      <c r="C777" s="7" t="s">
        <v>1305</v>
      </c>
      <c r="D777" s="7" t="s">
        <v>1354</v>
      </c>
      <c r="E777" s="6" t="s">
        <v>1301</v>
      </c>
      <c r="F777" s="10">
        <v>0</v>
      </c>
      <c r="G777" s="10">
        <v>125927</v>
      </c>
      <c r="H777" s="10">
        <v>125927</v>
      </c>
      <c r="I777" s="7" t="s">
        <v>1302</v>
      </c>
    </row>
    <row r="778" spans="1:9" ht="42" x14ac:dyDescent="0.15">
      <c r="A778" s="6" t="s">
        <v>320</v>
      </c>
      <c r="B778" s="6" t="s">
        <v>373</v>
      </c>
      <c r="C778" s="7" t="s">
        <v>1088</v>
      </c>
      <c r="D778" s="7" t="s">
        <v>1354</v>
      </c>
      <c r="E778" s="6" t="s">
        <v>1301</v>
      </c>
      <c r="F778" s="10">
        <v>0</v>
      </c>
      <c r="G778" s="10">
        <v>128664</v>
      </c>
      <c r="H778" s="10">
        <v>128664</v>
      </c>
      <c r="I778" s="7" t="s">
        <v>1302</v>
      </c>
    </row>
    <row r="779" spans="1:9" ht="42" x14ac:dyDescent="0.15">
      <c r="A779" s="6" t="s">
        <v>320</v>
      </c>
      <c r="B779" s="6" t="s">
        <v>373</v>
      </c>
      <c r="C779" s="7" t="s">
        <v>1082</v>
      </c>
      <c r="D779" s="7" t="s">
        <v>1354</v>
      </c>
      <c r="E779" s="6" t="s">
        <v>1301</v>
      </c>
      <c r="F779" s="10">
        <v>0</v>
      </c>
      <c r="G779" s="10">
        <v>109036</v>
      </c>
      <c r="H779" s="10">
        <v>109036</v>
      </c>
      <c r="I779" s="7" t="s">
        <v>1302</v>
      </c>
    </row>
    <row r="780" spans="1:9" ht="42" x14ac:dyDescent="0.15">
      <c r="A780" s="6" t="s">
        <v>320</v>
      </c>
      <c r="B780" s="6" t="s">
        <v>373</v>
      </c>
      <c r="C780" s="7" t="s">
        <v>1079</v>
      </c>
      <c r="D780" s="7" t="s">
        <v>1354</v>
      </c>
      <c r="E780" s="6" t="s">
        <v>1301</v>
      </c>
      <c r="F780" s="10">
        <v>0</v>
      </c>
      <c r="G780" s="10">
        <v>9555</v>
      </c>
      <c r="H780" s="10">
        <v>9555</v>
      </c>
      <c r="I780" s="7" t="s">
        <v>1302</v>
      </c>
    </row>
    <row r="781" spans="1:9" ht="52.5" x14ac:dyDescent="0.15">
      <c r="A781" s="6" t="s">
        <v>320</v>
      </c>
      <c r="B781" s="6" t="s">
        <v>373</v>
      </c>
      <c r="C781" s="7" t="s">
        <v>1084</v>
      </c>
      <c r="D781" s="7" t="s">
        <v>1354</v>
      </c>
      <c r="E781" s="6" t="s">
        <v>1301</v>
      </c>
      <c r="F781" s="10">
        <v>0</v>
      </c>
      <c r="G781" s="10">
        <v>30721</v>
      </c>
      <c r="H781" s="10">
        <v>30721</v>
      </c>
      <c r="I781" s="7" t="s">
        <v>1302</v>
      </c>
    </row>
    <row r="782" spans="1:9" ht="42" x14ac:dyDescent="0.15">
      <c r="A782" s="6" t="s">
        <v>320</v>
      </c>
      <c r="B782" s="6" t="s">
        <v>373</v>
      </c>
      <c r="C782" s="7" t="s">
        <v>1114</v>
      </c>
      <c r="D782" s="7" t="s">
        <v>1354</v>
      </c>
      <c r="E782" s="6" t="s">
        <v>1301</v>
      </c>
      <c r="F782" s="10">
        <v>0</v>
      </c>
      <c r="G782" s="10">
        <v>77938</v>
      </c>
      <c r="H782" s="10">
        <v>77938</v>
      </c>
      <c r="I782" s="7" t="s">
        <v>1302</v>
      </c>
    </row>
    <row r="783" spans="1:9" ht="42" x14ac:dyDescent="0.15">
      <c r="A783" s="6" t="s">
        <v>320</v>
      </c>
      <c r="B783" s="6" t="s">
        <v>373</v>
      </c>
      <c r="C783" s="7" t="s">
        <v>1307</v>
      </c>
      <c r="D783" s="7" t="s">
        <v>1354</v>
      </c>
      <c r="E783" s="6" t="s">
        <v>1301</v>
      </c>
      <c r="F783" s="10">
        <v>0</v>
      </c>
      <c r="G783" s="10">
        <v>68438</v>
      </c>
      <c r="H783" s="10">
        <v>68438</v>
      </c>
      <c r="I783" s="7" t="s">
        <v>1302</v>
      </c>
    </row>
    <row r="784" spans="1:9" ht="42" x14ac:dyDescent="0.15">
      <c r="A784" s="6" t="s">
        <v>320</v>
      </c>
      <c r="B784" s="6" t="s">
        <v>373</v>
      </c>
      <c r="C784" s="7" t="s">
        <v>1308</v>
      </c>
      <c r="D784" s="7" t="s">
        <v>1354</v>
      </c>
      <c r="E784" s="6" t="s">
        <v>1301</v>
      </c>
      <c r="F784" s="10">
        <v>0</v>
      </c>
      <c r="G784" s="10">
        <v>22804</v>
      </c>
      <c r="H784" s="10">
        <v>22804</v>
      </c>
      <c r="I784" s="7" t="s">
        <v>1302</v>
      </c>
    </row>
    <row r="785" spans="1:9" ht="31.5" x14ac:dyDescent="0.15">
      <c r="A785" s="6" t="s">
        <v>320</v>
      </c>
      <c r="B785" s="6" t="s">
        <v>373</v>
      </c>
      <c r="C785" s="7" t="s">
        <v>1097</v>
      </c>
      <c r="D785" s="7" t="s">
        <v>1354</v>
      </c>
      <c r="E785" s="6" t="s">
        <v>1301</v>
      </c>
      <c r="F785" s="10">
        <v>0</v>
      </c>
      <c r="G785" s="10">
        <v>1965</v>
      </c>
      <c r="H785" s="10">
        <v>1965</v>
      </c>
      <c r="I785" s="7" t="s">
        <v>1302</v>
      </c>
    </row>
    <row r="786" spans="1:9" ht="42" x14ac:dyDescent="0.15">
      <c r="A786" s="6" t="s">
        <v>320</v>
      </c>
      <c r="B786" s="6" t="s">
        <v>373</v>
      </c>
      <c r="C786" s="7" t="s">
        <v>1086</v>
      </c>
      <c r="D786" s="7" t="s">
        <v>1354</v>
      </c>
      <c r="E786" s="6" t="s">
        <v>1301</v>
      </c>
      <c r="F786" s="10">
        <v>0</v>
      </c>
      <c r="G786" s="10">
        <v>28434</v>
      </c>
      <c r="H786" s="10">
        <v>28434</v>
      </c>
      <c r="I786" s="7" t="s">
        <v>1302</v>
      </c>
    </row>
    <row r="787" spans="1:9" ht="42" x14ac:dyDescent="0.15">
      <c r="A787" s="6" t="s">
        <v>320</v>
      </c>
      <c r="B787" s="6" t="s">
        <v>373</v>
      </c>
      <c r="C787" s="7" t="s">
        <v>1310</v>
      </c>
      <c r="D787" s="7" t="s">
        <v>1354</v>
      </c>
      <c r="E787" s="6" t="s">
        <v>1301</v>
      </c>
      <c r="F787" s="10">
        <v>1000000</v>
      </c>
      <c r="G787" s="10">
        <v>0</v>
      </c>
      <c r="H787" s="10">
        <v>-1000000</v>
      </c>
      <c r="I787" s="7" t="s">
        <v>1302</v>
      </c>
    </row>
    <row r="788" spans="1:9" ht="42" x14ac:dyDescent="0.15">
      <c r="A788" s="6" t="s">
        <v>325</v>
      </c>
      <c r="B788" s="6" t="s">
        <v>373</v>
      </c>
      <c r="C788" s="7" t="s">
        <v>1310</v>
      </c>
      <c r="D788" s="7" t="s">
        <v>1355</v>
      </c>
      <c r="E788" s="6" t="s">
        <v>1301</v>
      </c>
      <c r="F788" s="10">
        <v>77597.509999999995</v>
      </c>
      <c r="G788" s="10">
        <v>0</v>
      </c>
      <c r="H788" s="10">
        <v>-77597.509999999995</v>
      </c>
      <c r="I788" s="7" t="s">
        <v>1302</v>
      </c>
    </row>
    <row r="789" spans="1:9" ht="31.5" x14ac:dyDescent="0.15">
      <c r="A789" s="6" t="s">
        <v>325</v>
      </c>
      <c r="B789" s="6" t="s">
        <v>373</v>
      </c>
      <c r="C789" s="7" t="s">
        <v>1311</v>
      </c>
      <c r="D789" s="7" t="s">
        <v>1355</v>
      </c>
      <c r="E789" s="6" t="s">
        <v>1301</v>
      </c>
      <c r="F789" s="10">
        <v>1589.27</v>
      </c>
      <c r="G789" s="10">
        <v>79186.78</v>
      </c>
      <c r="H789" s="10">
        <v>77597.509999999995</v>
      </c>
      <c r="I789" s="7" t="s">
        <v>1302</v>
      </c>
    </row>
    <row r="790" spans="1:9" ht="20.100000000000001" customHeight="1" x14ac:dyDescent="0.15">
      <c r="A790" s="29" t="s">
        <v>496</v>
      </c>
      <c r="B790" s="29"/>
      <c r="C790" s="29"/>
      <c r="D790" s="29"/>
      <c r="E790" s="29"/>
      <c r="F790" s="11">
        <f>SUM(F7:F789)</f>
        <v>114085154.43000002</v>
      </c>
      <c r="G790" s="11">
        <f>SUM(G7:G789)</f>
        <v>114085154.42999999</v>
      </c>
      <c r="H790" s="11">
        <f>SUM(H7:H789)</f>
        <v>-3.9581209421157837E-9</v>
      </c>
    </row>
    <row r="791" spans="1:9" ht="20.100000000000001" customHeight="1" x14ac:dyDescent="0.15"/>
    <row r="792" spans="1:9" ht="20.100000000000001" customHeight="1" x14ac:dyDescent="0.15">
      <c r="A792" s="30" t="s">
        <v>1289</v>
      </c>
      <c r="B792" s="30"/>
      <c r="C792" s="30"/>
      <c r="D792" s="30" t="s">
        <v>1356</v>
      </c>
      <c r="E792" s="30"/>
      <c r="F792" s="30"/>
      <c r="G792" s="30"/>
      <c r="H792" s="30"/>
      <c r="I792" s="30"/>
    </row>
    <row r="793" spans="1:9" ht="20.100000000000001" customHeight="1" x14ac:dyDescent="0.15">
      <c r="A793" s="19" t="s">
        <v>1290</v>
      </c>
      <c r="B793" s="19" t="s">
        <v>1291</v>
      </c>
      <c r="C793" s="19" t="s">
        <v>1292</v>
      </c>
      <c r="D793" s="19" t="s">
        <v>1293</v>
      </c>
      <c r="E793" s="19" t="s">
        <v>1294</v>
      </c>
      <c r="F793" s="19" t="s">
        <v>1295</v>
      </c>
      <c r="G793" s="19"/>
      <c r="H793" s="19"/>
      <c r="I793" s="19"/>
    </row>
    <row r="794" spans="1:9" ht="20.100000000000001" customHeight="1" x14ac:dyDescent="0.15">
      <c r="A794" s="19"/>
      <c r="B794" s="19"/>
      <c r="C794" s="19"/>
      <c r="D794" s="19"/>
      <c r="E794" s="19"/>
      <c r="F794" s="6" t="s">
        <v>1296</v>
      </c>
      <c r="G794" s="6" t="s">
        <v>1297</v>
      </c>
      <c r="H794" s="6" t="s">
        <v>1298</v>
      </c>
      <c r="I794" s="6" t="s">
        <v>1299</v>
      </c>
    </row>
    <row r="795" spans="1:9" ht="42" x14ac:dyDescent="0.15">
      <c r="A795" s="6" t="s">
        <v>116</v>
      </c>
      <c r="B795" s="6" t="s">
        <v>373</v>
      </c>
      <c r="C795" s="7" t="s">
        <v>1357</v>
      </c>
      <c r="D795" s="7" t="s">
        <v>1358</v>
      </c>
      <c r="E795" s="6" t="s">
        <v>1301</v>
      </c>
      <c r="F795" s="10">
        <v>440000</v>
      </c>
      <c r="G795" s="10">
        <v>840000</v>
      </c>
      <c r="H795" s="10">
        <v>400000</v>
      </c>
      <c r="I795" s="7" t="s">
        <v>1359</v>
      </c>
    </row>
    <row r="796" spans="1:9" ht="52.5" x14ac:dyDescent="0.15">
      <c r="A796" s="6" t="s">
        <v>171</v>
      </c>
      <c r="B796" s="6" t="s">
        <v>373</v>
      </c>
      <c r="C796" s="7" t="s">
        <v>1357</v>
      </c>
      <c r="D796" s="7" t="s">
        <v>1360</v>
      </c>
      <c r="E796" s="6" t="s">
        <v>1301</v>
      </c>
      <c r="F796" s="10">
        <v>132880</v>
      </c>
      <c r="G796" s="10">
        <v>253680</v>
      </c>
      <c r="H796" s="10">
        <v>120800</v>
      </c>
      <c r="I796" s="7" t="s">
        <v>1361</v>
      </c>
    </row>
    <row r="797" spans="1:9" ht="20.100000000000001" customHeight="1" x14ac:dyDescent="0.15">
      <c r="A797" s="29" t="s">
        <v>496</v>
      </c>
      <c r="B797" s="29"/>
      <c r="C797" s="29"/>
      <c r="D797" s="29"/>
      <c r="E797" s="29"/>
      <c r="F797" s="11">
        <f>SUM(F795:F796)</f>
        <v>572880</v>
      </c>
      <c r="G797" s="11">
        <f>SUM(G795:G796)</f>
        <v>1093680</v>
      </c>
      <c r="H797" s="11">
        <f>SUM(H795:H796)</f>
        <v>520800</v>
      </c>
    </row>
    <row r="798" spans="1:9" ht="20.100000000000001" customHeight="1" x14ac:dyDescent="0.15"/>
    <row r="799" spans="1:9" ht="20.100000000000001" customHeight="1" x14ac:dyDescent="0.15">
      <c r="A799" s="30" t="s">
        <v>1289</v>
      </c>
      <c r="B799" s="30"/>
      <c r="C799" s="30"/>
      <c r="D799" s="30" t="s">
        <v>1362</v>
      </c>
      <c r="E799" s="30"/>
      <c r="F799" s="30"/>
      <c r="G799" s="30"/>
      <c r="H799" s="30"/>
      <c r="I799" s="30"/>
    </row>
    <row r="800" spans="1:9" ht="20.100000000000001" customHeight="1" x14ac:dyDescent="0.15">
      <c r="A800" s="19" t="s">
        <v>1290</v>
      </c>
      <c r="B800" s="19" t="s">
        <v>1291</v>
      </c>
      <c r="C800" s="19" t="s">
        <v>1292</v>
      </c>
      <c r="D800" s="19" t="s">
        <v>1293</v>
      </c>
      <c r="E800" s="19" t="s">
        <v>1294</v>
      </c>
      <c r="F800" s="19" t="s">
        <v>1295</v>
      </c>
      <c r="G800" s="19"/>
      <c r="H800" s="19"/>
      <c r="I800" s="19"/>
    </row>
    <row r="801" spans="1:9" ht="20.100000000000001" customHeight="1" x14ac:dyDescent="0.15">
      <c r="A801" s="19"/>
      <c r="B801" s="19"/>
      <c r="C801" s="19"/>
      <c r="D801" s="19"/>
      <c r="E801" s="19"/>
      <c r="F801" s="6" t="s">
        <v>1296</v>
      </c>
      <c r="G801" s="6" t="s">
        <v>1297</v>
      </c>
      <c r="H801" s="6" t="s">
        <v>1298</v>
      </c>
      <c r="I801" s="6" t="s">
        <v>1299</v>
      </c>
    </row>
    <row r="802" spans="1:9" ht="42" x14ac:dyDescent="0.15">
      <c r="A802" s="6" t="s">
        <v>192</v>
      </c>
      <c r="B802" s="6" t="s">
        <v>472</v>
      </c>
      <c r="C802" s="7" t="s">
        <v>1363</v>
      </c>
      <c r="D802" s="7" t="s">
        <v>1364</v>
      </c>
      <c r="E802" s="6" t="s">
        <v>1301</v>
      </c>
      <c r="F802" s="10">
        <v>807000</v>
      </c>
      <c r="G802" s="10">
        <v>895000</v>
      </c>
      <c r="H802" s="10">
        <v>88000</v>
      </c>
      <c r="I802" s="7" t="s">
        <v>1365</v>
      </c>
    </row>
    <row r="803" spans="1:9" ht="21" x14ac:dyDescent="0.15">
      <c r="A803" s="6" t="s">
        <v>298</v>
      </c>
      <c r="B803" s="6" t="s">
        <v>470</v>
      </c>
      <c r="C803" s="7" t="s">
        <v>1363</v>
      </c>
      <c r="D803" s="7" t="s">
        <v>1366</v>
      </c>
      <c r="E803" s="6" t="s">
        <v>1301</v>
      </c>
      <c r="F803" s="10">
        <v>1704200</v>
      </c>
      <c r="G803" s="10">
        <v>2904200</v>
      </c>
      <c r="H803" s="10">
        <v>1200000</v>
      </c>
      <c r="I803" s="7" t="s">
        <v>1367</v>
      </c>
    </row>
    <row r="804" spans="1:9" ht="20.100000000000001" customHeight="1" x14ac:dyDescent="0.15">
      <c r="A804" s="29" t="s">
        <v>496</v>
      </c>
      <c r="B804" s="29"/>
      <c r="C804" s="29"/>
      <c r="D804" s="29"/>
      <c r="E804" s="29"/>
      <c r="F804" s="11">
        <f>SUM(F802:F803)</f>
        <v>2511200</v>
      </c>
      <c r="G804" s="11">
        <f>SUM(G802:G803)</f>
        <v>3799200</v>
      </c>
      <c r="H804" s="11">
        <f>SUM(H802:H803)</f>
        <v>1288000</v>
      </c>
    </row>
    <row r="805" spans="1:9" ht="20.100000000000001" customHeight="1" x14ac:dyDescent="0.15"/>
    <row r="806" spans="1:9" ht="20.100000000000001" customHeight="1" x14ac:dyDescent="0.15">
      <c r="A806" s="30" t="s">
        <v>1289</v>
      </c>
      <c r="B806" s="30"/>
      <c r="C806" s="30"/>
      <c r="D806" s="30" t="s">
        <v>1368</v>
      </c>
      <c r="E806" s="30"/>
      <c r="F806" s="30"/>
      <c r="G806" s="30"/>
      <c r="H806" s="30"/>
      <c r="I806" s="30"/>
    </row>
    <row r="807" spans="1:9" ht="20.100000000000001" customHeight="1" x14ac:dyDescent="0.15">
      <c r="A807" s="19" t="s">
        <v>1290</v>
      </c>
      <c r="B807" s="19" t="s">
        <v>1291</v>
      </c>
      <c r="C807" s="19" t="s">
        <v>1292</v>
      </c>
      <c r="D807" s="19" t="s">
        <v>1293</v>
      </c>
      <c r="E807" s="19" t="s">
        <v>1294</v>
      </c>
      <c r="F807" s="19" t="s">
        <v>1295</v>
      </c>
      <c r="G807" s="19"/>
      <c r="H807" s="19"/>
      <c r="I807" s="19"/>
    </row>
    <row r="808" spans="1:9" ht="20.100000000000001" customHeight="1" x14ac:dyDescent="0.15">
      <c r="A808" s="19"/>
      <c r="B808" s="19"/>
      <c r="C808" s="19"/>
      <c r="D808" s="19"/>
      <c r="E808" s="19"/>
      <c r="F808" s="6" t="s">
        <v>1296</v>
      </c>
      <c r="G808" s="6" t="s">
        <v>1297</v>
      </c>
      <c r="H808" s="6" t="s">
        <v>1298</v>
      </c>
      <c r="I808" s="6" t="s">
        <v>1299</v>
      </c>
    </row>
    <row r="809" spans="1:9" ht="20.100000000000001" customHeight="1" x14ac:dyDescent="0.15">
      <c r="A809" s="19" t="s">
        <v>1369</v>
      </c>
      <c r="B809" s="19"/>
      <c r="C809" s="19"/>
      <c r="D809" s="19"/>
      <c r="E809" s="19"/>
      <c r="F809" s="19"/>
      <c r="G809" s="19"/>
      <c r="H809" s="19"/>
      <c r="I809" s="19"/>
    </row>
  </sheetData>
  <sheetProtection password="9212" sheet="1" objects="1" scenarios="1"/>
  <mergeCells count="38">
    <mergeCell ref="A809:I809"/>
    <mergeCell ref="A804:E804"/>
    <mergeCell ref="A806:C806"/>
    <mergeCell ref="D806:I806"/>
    <mergeCell ref="A807:A808"/>
    <mergeCell ref="B807:B808"/>
    <mergeCell ref="C807:C808"/>
    <mergeCell ref="D807:D808"/>
    <mergeCell ref="E807:E808"/>
    <mergeCell ref="F807:I807"/>
    <mergeCell ref="A797:E797"/>
    <mergeCell ref="A799:C799"/>
    <mergeCell ref="D799:I799"/>
    <mergeCell ref="A800:A801"/>
    <mergeCell ref="B800:B801"/>
    <mergeCell ref="C800:C801"/>
    <mergeCell ref="D800:D801"/>
    <mergeCell ref="E800:E801"/>
    <mergeCell ref="F800:I800"/>
    <mergeCell ref="A790:E790"/>
    <mergeCell ref="A792:C792"/>
    <mergeCell ref="D792:I792"/>
    <mergeCell ref="A793:A794"/>
    <mergeCell ref="B793:B794"/>
    <mergeCell ref="C793:C794"/>
    <mergeCell ref="D793:D794"/>
    <mergeCell ref="E793:E794"/>
    <mergeCell ref="F793:I793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8" width="22.85546875" customWidth="1"/>
  </cols>
  <sheetData>
    <row r="1" spans="1:8" ht="15" customHeight="1" x14ac:dyDescent="0.15"/>
    <row r="2" spans="1:8" ht="24.95" customHeight="1" x14ac:dyDescent="0.15">
      <c r="A2" s="14" t="s">
        <v>42</v>
      </c>
      <c r="B2" s="14"/>
      <c r="C2" s="14"/>
      <c r="D2" s="14"/>
      <c r="E2" s="14"/>
      <c r="F2" s="14"/>
      <c r="G2" s="14"/>
      <c r="H2" s="14"/>
    </row>
    <row r="3" spans="1:8" ht="15" customHeight="1" x14ac:dyDescent="0.15"/>
    <row r="4" spans="1:8" ht="39.950000000000003" customHeight="1" x14ac:dyDescent="0.15">
      <c r="A4" s="19" t="s">
        <v>43</v>
      </c>
      <c r="B4" s="19" t="s">
        <v>44</v>
      </c>
      <c r="C4" s="19" t="s">
        <v>45</v>
      </c>
      <c r="D4" s="19" t="s">
        <v>46</v>
      </c>
      <c r="E4" s="19" t="s">
        <v>47</v>
      </c>
      <c r="F4" s="19"/>
      <c r="G4" s="19"/>
      <c r="H4" s="19"/>
    </row>
    <row r="5" spans="1:8" ht="39.950000000000003" customHeight="1" x14ac:dyDescent="0.15">
      <c r="A5" s="19"/>
      <c r="B5" s="19"/>
      <c r="C5" s="19"/>
      <c r="D5" s="19"/>
      <c r="E5" s="6" t="s">
        <v>48</v>
      </c>
      <c r="F5" s="6" t="s">
        <v>49</v>
      </c>
      <c r="G5" s="6" t="s">
        <v>50</v>
      </c>
      <c r="H5" s="6" t="s">
        <v>51</v>
      </c>
    </row>
    <row r="6" spans="1:8" ht="20.100000000000001" customHeight="1" x14ac:dyDescent="0.1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ht="24.95" customHeight="1" x14ac:dyDescent="0.15">
      <c r="A7" s="7" t="s">
        <v>52</v>
      </c>
      <c r="B7" s="6" t="s">
        <v>53</v>
      </c>
      <c r="C7" s="6" t="s">
        <v>54</v>
      </c>
      <c r="D7" s="6" t="s">
        <v>54</v>
      </c>
      <c r="E7" s="10">
        <v>270120859.94</v>
      </c>
      <c r="F7" s="10">
        <v>0</v>
      </c>
      <c r="G7" s="10">
        <v>0</v>
      </c>
      <c r="H7" s="10" t="s">
        <v>55</v>
      </c>
    </row>
    <row r="8" spans="1:8" ht="24.95" customHeight="1" x14ac:dyDescent="0.15">
      <c r="A8" s="7" t="s">
        <v>56</v>
      </c>
      <c r="B8" s="6" t="s">
        <v>57</v>
      </c>
      <c r="C8" s="6" t="s">
        <v>54</v>
      </c>
      <c r="D8" s="6" t="s">
        <v>54</v>
      </c>
      <c r="E8" s="10">
        <f>IF(ISNUMBER(E7),E7,0)+IF(ISNUMBER(E9),E9,0)+IF(ISNUMBER(E121),E121,0)-IF(ISNUMBER(E28),E28,0)-IF(ISNUMBER(E125),E125,0)</f>
        <v>0</v>
      </c>
      <c r="F8" s="10">
        <f>IF(ISNUMBER(F7),F7,0)+IF(ISNUMBER(F9),F9,0)+IF(ISNUMBER(F121),F121,0)-IF(ISNUMBER(F28),F28,0)-IF(ISNUMBER(F125),F125,0)</f>
        <v>0</v>
      </c>
      <c r="G8" s="10">
        <f>IF(ISNUMBER(G7),G7,0)+IF(ISNUMBER(G9),G9,0)+IF(ISNUMBER(G121),G121,0)-IF(ISNUMBER(G28),G28,0)-IF(ISNUMBER(G125),G125,0)</f>
        <v>0</v>
      </c>
      <c r="H8" s="10" t="s">
        <v>55</v>
      </c>
    </row>
    <row r="9" spans="1:8" ht="24.95" customHeight="1" x14ac:dyDescent="0.15">
      <c r="A9" s="7" t="s">
        <v>58</v>
      </c>
      <c r="B9" s="6" t="s">
        <v>59</v>
      </c>
      <c r="C9" s="6"/>
      <c r="D9" s="6"/>
      <c r="E9" s="10">
        <v>372937150.89999998</v>
      </c>
      <c r="F9" s="10">
        <v>217387187.41</v>
      </c>
      <c r="G9" s="10">
        <v>217816687.41</v>
      </c>
      <c r="H9" s="10" t="s">
        <v>55</v>
      </c>
    </row>
    <row r="10" spans="1:8" ht="38.1" customHeight="1" x14ac:dyDescent="0.15">
      <c r="A10" s="7" t="s">
        <v>60</v>
      </c>
      <c r="B10" s="6" t="s">
        <v>61</v>
      </c>
      <c r="C10" s="6" t="s">
        <v>62</v>
      </c>
      <c r="D10" s="6"/>
      <c r="E10" s="10">
        <v>138934.53</v>
      </c>
      <c r="F10" s="10">
        <v>0</v>
      </c>
      <c r="G10" s="10">
        <v>0</v>
      </c>
      <c r="H10" s="10" t="s">
        <v>55</v>
      </c>
    </row>
    <row r="11" spans="1:8" ht="24.95" customHeight="1" x14ac:dyDescent="0.15">
      <c r="A11" s="7" t="s">
        <v>63</v>
      </c>
      <c r="B11" s="6" t="s">
        <v>64</v>
      </c>
      <c r="C11" s="6" t="s">
        <v>62</v>
      </c>
      <c r="D11" s="6" t="s">
        <v>65</v>
      </c>
      <c r="E11" s="10">
        <v>138934.53</v>
      </c>
      <c r="F11" s="10">
        <v>0</v>
      </c>
      <c r="G11" s="10">
        <v>0</v>
      </c>
      <c r="H11" s="10" t="s">
        <v>55</v>
      </c>
    </row>
    <row r="12" spans="1:8" ht="24.95" customHeight="1" x14ac:dyDescent="0.15">
      <c r="A12" s="7" t="s">
        <v>66</v>
      </c>
      <c r="B12" s="6" t="s">
        <v>67</v>
      </c>
      <c r="C12" s="6" t="s">
        <v>62</v>
      </c>
      <c r="D12" s="6" t="s">
        <v>68</v>
      </c>
      <c r="E12" s="10">
        <v>0</v>
      </c>
      <c r="F12" s="10">
        <v>0</v>
      </c>
      <c r="G12" s="10">
        <v>0</v>
      </c>
      <c r="H12" s="10" t="s">
        <v>55</v>
      </c>
    </row>
    <row r="13" spans="1:8" ht="50.1" customHeight="1" x14ac:dyDescent="0.15">
      <c r="A13" s="7" t="s">
        <v>69</v>
      </c>
      <c r="B13" s="6" t="s">
        <v>70</v>
      </c>
      <c r="C13" s="6" t="s">
        <v>71</v>
      </c>
      <c r="D13" s="6"/>
      <c r="E13" s="10">
        <v>213337791.71000001</v>
      </c>
      <c r="F13" s="10">
        <v>213496187.41</v>
      </c>
      <c r="G13" s="10">
        <v>213925687.41</v>
      </c>
      <c r="H13" s="10" t="s">
        <v>55</v>
      </c>
    </row>
    <row r="14" spans="1:8" ht="87.95" customHeight="1" x14ac:dyDescent="0.15">
      <c r="A14" s="7" t="s">
        <v>72</v>
      </c>
      <c r="B14" s="6" t="s">
        <v>73</v>
      </c>
      <c r="C14" s="6" t="s">
        <v>71</v>
      </c>
      <c r="D14" s="6" t="s">
        <v>74</v>
      </c>
      <c r="E14" s="10">
        <v>200953028.06999999</v>
      </c>
      <c r="F14" s="10">
        <v>200953028.06999999</v>
      </c>
      <c r="G14" s="10">
        <v>200953028.06999999</v>
      </c>
      <c r="H14" s="10" t="s">
        <v>55</v>
      </c>
    </row>
    <row r="15" spans="1:8" ht="50.1" customHeight="1" x14ac:dyDescent="0.15">
      <c r="A15" s="7" t="s">
        <v>75</v>
      </c>
      <c r="B15" s="6" t="s">
        <v>76</v>
      </c>
      <c r="C15" s="6" t="s">
        <v>71</v>
      </c>
      <c r="D15" s="6" t="s">
        <v>77</v>
      </c>
      <c r="E15" s="10">
        <v>0</v>
      </c>
      <c r="F15" s="10">
        <v>0</v>
      </c>
      <c r="G15" s="10">
        <v>0</v>
      </c>
      <c r="H15" s="10" t="s">
        <v>55</v>
      </c>
    </row>
    <row r="16" spans="1:8" ht="50.1" customHeight="1" x14ac:dyDescent="0.15">
      <c r="A16" s="7" t="s">
        <v>78</v>
      </c>
      <c r="B16" s="6" t="s">
        <v>79</v>
      </c>
      <c r="C16" s="6" t="s">
        <v>80</v>
      </c>
      <c r="D16" s="6"/>
      <c r="E16" s="10">
        <v>63883.9</v>
      </c>
      <c r="F16" s="10">
        <v>0</v>
      </c>
      <c r="G16" s="10">
        <v>0</v>
      </c>
      <c r="H16" s="10" t="s">
        <v>55</v>
      </c>
    </row>
    <row r="17" spans="1:8" ht="38.1" customHeight="1" x14ac:dyDescent="0.15">
      <c r="A17" s="7" t="s">
        <v>81</v>
      </c>
      <c r="B17" s="6" t="s">
        <v>82</v>
      </c>
      <c r="C17" s="6" t="s">
        <v>80</v>
      </c>
      <c r="D17" s="6" t="s">
        <v>83</v>
      </c>
      <c r="E17" s="10">
        <v>0</v>
      </c>
      <c r="F17" s="10">
        <v>0</v>
      </c>
      <c r="G17" s="10">
        <v>0</v>
      </c>
      <c r="H17" s="10" t="s">
        <v>55</v>
      </c>
    </row>
    <row r="18" spans="1:8" ht="24.95" customHeight="1" x14ac:dyDescent="0.15">
      <c r="A18" s="7" t="s">
        <v>84</v>
      </c>
      <c r="B18" s="6" t="s">
        <v>85</v>
      </c>
      <c r="C18" s="6" t="s">
        <v>86</v>
      </c>
      <c r="D18" s="6"/>
      <c r="E18" s="10">
        <v>157285985</v>
      </c>
      <c r="F18" s="10">
        <v>691000</v>
      </c>
      <c r="G18" s="10">
        <v>691000</v>
      </c>
      <c r="H18" s="10" t="s">
        <v>55</v>
      </c>
    </row>
    <row r="19" spans="1:8" ht="38.1" customHeight="1" x14ac:dyDescent="0.15">
      <c r="A19" s="7" t="s">
        <v>87</v>
      </c>
      <c r="B19" s="6" t="s">
        <v>88</v>
      </c>
      <c r="C19" s="6" t="s">
        <v>86</v>
      </c>
      <c r="D19" s="6"/>
      <c r="E19" s="10">
        <v>153486785</v>
      </c>
      <c r="F19" s="10">
        <v>0</v>
      </c>
      <c r="G19" s="10">
        <v>0</v>
      </c>
      <c r="H19" s="10" t="s">
        <v>55</v>
      </c>
    </row>
    <row r="20" spans="1:8" ht="24.95" customHeight="1" x14ac:dyDescent="0.15">
      <c r="A20" s="7" t="s">
        <v>89</v>
      </c>
      <c r="B20" s="6" t="s">
        <v>90</v>
      </c>
      <c r="C20" s="6" t="s">
        <v>86</v>
      </c>
      <c r="D20" s="6"/>
      <c r="E20" s="10">
        <v>0</v>
      </c>
      <c r="F20" s="10">
        <v>0</v>
      </c>
      <c r="G20" s="10">
        <v>0</v>
      </c>
      <c r="H20" s="10" t="s">
        <v>55</v>
      </c>
    </row>
    <row r="21" spans="1:8" ht="24.95" customHeight="1" x14ac:dyDescent="0.15">
      <c r="A21" s="7" t="s">
        <v>91</v>
      </c>
      <c r="B21" s="6" t="s">
        <v>92</v>
      </c>
      <c r="C21" s="6" t="s">
        <v>86</v>
      </c>
      <c r="D21" s="6"/>
      <c r="E21" s="10">
        <v>895000</v>
      </c>
      <c r="F21" s="10">
        <v>691000</v>
      </c>
      <c r="G21" s="10">
        <v>691000</v>
      </c>
      <c r="H21" s="10" t="s">
        <v>55</v>
      </c>
    </row>
    <row r="22" spans="1:8" ht="24.95" customHeight="1" x14ac:dyDescent="0.15">
      <c r="A22" s="7" t="s">
        <v>93</v>
      </c>
      <c r="B22" s="6" t="s">
        <v>94</v>
      </c>
      <c r="C22" s="6" t="s">
        <v>86</v>
      </c>
      <c r="D22" s="6"/>
      <c r="E22" s="10">
        <v>2904200</v>
      </c>
      <c r="F22" s="10">
        <v>0</v>
      </c>
      <c r="G22" s="10">
        <v>0</v>
      </c>
      <c r="H22" s="10" t="s">
        <v>55</v>
      </c>
    </row>
    <row r="23" spans="1:8" ht="24.95" customHeight="1" x14ac:dyDescent="0.15">
      <c r="A23" s="7" t="s">
        <v>95</v>
      </c>
      <c r="B23" s="6" t="s">
        <v>96</v>
      </c>
      <c r="C23" s="6" t="s">
        <v>97</v>
      </c>
      <c r="D23" s="6"/>
      <c r="E23" s="10">
        <v>0</v>
      </c>
      <c r="F23" s="10">
        <v>0</v>
      </c>
      <c r="G23" s="10">
        <v>0</v>
      </c>
      <c r="H23" s="10" t="s">
        <v>55</v>
      </c>
    </row>
    <row r="24" spans="1:8" ht="24.95" customHeight="1" x14ac:dyDescent="0.15">
      <c r="A24" s="7" t="s">
        <v>98</v>
      </c>
      <c r="B24" s="6" t="s">
        <v>99</v>
      </c>
      <c r="C24" s="6" t="s">
        <v>97</v>
      </c>
      <c r="D24" s="6"/>
      <c r="E24" s="10">
        <v>0</v>
      </c>
      <c r="F24" s="10">
        <v>0</v>
      </c>
      <c r="G24" s="10">
        <v>0</v>
      </c>
      <c r="H24" s="10" t="s">
        <v>55</v>
      </c>
    </row>
    <row r="25" spans="1:8" ht="24.95" customHeight="1" x14ac:dyDescent="0.15">
      <c r="A25" s="7" t="s">
        <v>100</v>
      </c>
      <c r="B25" s="6" t="s">
        <v>101</v>
      </c>
      <c r="C25" s="6" t="s">
        <v>54</v>
      </c>
      <c r="D25" s="6"/>
      <c r="E25" s="10">
        <v>2070762</v>
      </c>
      <c r="F25" s="10">
        <v>3200000</v>
      </c>
      <c r="G25" s="10">
        <v>3200000</v>
      </c>
      <c r="H25" s="10" t="s">
        <v>55</v>
      </c>
    </row>
    <row r="26" spans="1:8" ht="24.95" customHeight="1" x14ac:dyDescent="0.15">
      <c r="A26" s="7" t="s">
        <v>102</v>
      </c>
      <c r="B26" s="6" t="s">
        <v>103</v>
      </c>
      <c r="C26" s="6" t="s">
        <v>54</v>
      </c>
      <c r="D26" s="6"/>
      <c r="E26" s="10">
        <v>39793.760000000002</v>
      </c>
      <c r="F26" s="10">
        <v>0</v>
      </c>
      <c r="G26" s="10">
        <v>0</v>
      </c>
      <c r="H26" s="10" t="s">
        <v>55</v>
      </c>
    </row>
    <row r="27" spans="1:8" ht="50.1" customHeight="1" x14ac:dyDescent="0.15">
      <c r="A27" s="7" t="s">
        <v>104</v>
      </c>
      <c r="B27" s="6" t="s">
        <v>105</v>
      </c>
      <c r="C27" s="6" t="s">
        <v>106</v>
      </c>
      <c r="D27" s="6"/>
      <c r="E27" s="10">
        <v>39793.760000000002</v>
      </c>
      <c r="F27" s="10">
        <v>0</v>
      </c>
      <c r="G27" s="10">
        <v>0</v>
      </c>
      <c r="H27" s="10" t="s">
        <v>55</v>
      </c>
    </row>
    <row r="28" spans="1:8" ht="24.95" customHeight="1" x14ac:dyDescent="0.15">
      <c r="A28" s="7" t="s">
        <v>107</v>
      </c>
      <c r="B28" s="6" t="s">
        <v>108</v>
      </c>
      <c r="C28" s="6" t="s">
        <v>54</v>
      </c>
      <c r="D28" s="6"/>
      <c r="E28" s="10">
        <v>474650252.56</v>
      </c>
      <c r="F28" s="10">
        <v>217387187.41</v>
      </c>
      <c r="G28" s="10">
        <v>217816687.41</v>
      </c>
      <c r="H28" s="10" t="s">
        <v>55</v>
      </c>
    </row>
    <row r="29" spans="1:8" ht="38.1" customHeight="1" x14ac:dyDescent="0.15">
      <c r="A29" s="7" t="s">
        <v>109</v>
      </c>
      <c r="B29" s="6" t="s">
        <v>110</v>
      </c>
      <c r="C29" s="6" t="s">
        <v>54</v>
      </c>
      <c r="D29" s="6"/>
      <c r="E29" s="10">
        <v>156013396.31999999</v>
      </c>
      <c r="F29" s="10">
        <v>149494699.40000001</v>
      </c>
      <c r="G29" s="10">
        <v>149494699.40000001</v>
      </c>
      <c r="H29" s="10" t="s">
        <v>55</v>
      </c>
    </row>
    <row r="30" spans="1:8" ht="38.1" customHeight="1" x14ac:dyDescent="0.15">
      <c r="A30" s="7" t="s">
        <v>111</v>
      </c>
      <c r="B30" s="6" t="s">
        <v>112</v>
      </c>
      <c r="C30" s="6" t="s">
        <v>113</v>
      </c>
      <c r="D30" s="6"/>
      <c r="E30" s="10">
        <v>119701355.69</v>
      </c>
      <c r="F30" s="10">
        <v>114705361</v>
      </c>
      <c r="G30" s="10">
        <v>114705361</v>
      </c>
      <c r="H30" s="10" t="s">
        <v>55</v>
      </c>
    </row>
    <row r="31" spans="1:8" ht="38.1" customHeight="1" x14ac:dyDescent="0.15">
      <c r="A31" s="7" t="s">
        <v>114</v>
      </c>
      <c r="B31" s="6" t="s">
        <v>115</v>
      </c>
      <c r="C31" s="6" t="s">
        <v>113</v>
      </c>
      <c r="D31" s="6" t="s">
        <v>116</v>
      </c>
      <c r="E31" s="10">
        <v>118917355.69</v>
      </c>
      <c r="F31" s="10">
        <v>113924361</v>
      </c>
      <c r="G31" s="10">
        <v>113924361</v>
      </c>
      <c r="H31" s="10" t="s">
        <v>55</v>
      </c>
    </row>
    <row r="32" spans="1:8" ht="38.1" customHeight="1" x14ac:dyDescent="0.15">
      <c r="A32" s="7" t="s">
        <v>117</v>
      </c>
      <c r="B32" s="6" t="s">
        <v>118</v>
      </c>
      <c r="C32" s="6" t="s">
        <v>113</v>
      </c>
      <c r="D32" s="6" t="s">
        <v>116</v>
      </c>
      <c r="E32" s="10">
        <v>73891211.290000007</v>
      </c>
      <c r="F32" s="10">
        <v>69195216.599999994</v>
      </c>
      <c r="G32" s="10">
        <v>69195216.599999994</v>
      </c>
      <c r="H32" s="10" t="s">
        <v>55</v>
      </c>
    </row>
    <row r="33" spans="1:8" ht="24.95" customHeight="1" x14ac:dyDescent="0.15">
      <c r="A33" s="7" t="s">
        <v>119</v>
      </c>
      <c r="B33" s="6" t="s">
        <v>120</v>
      </c>
      <c r="C33" s="6" t="s">
        <v>113</v>
      </c>
      <c r="D33" s="6" t="s">
        <v>116</v>
      </c>
      <c r="E33" s="10">
        <v>65295898.289999999</v>
      </c>
      <c r="F33" s="10">
        <v>60779903.600000001</v>
      </c>
      <c r="G33" s="10">
        <v>60779903.600000001</v>
      </c>
      <c r="H33" s="10" t="s">
        <v>55</v>
      </c>
    </row>
    <row r="34" spans="1:8" ht="24.95" customHeight="1" x14ac:dyDescent="0.15">
      <c r="A34" s="7" t="s">
        <v>121</v>
      </c>
      <c r="B34" s="6" t="s">
        <v>122</v>
      </c>
      <c r="C34" s="6" t="s">
        <v>113</v>
      </c>
      <c r="D34" s="6" t="s">
        <v>116</v>
      </c>
      <c r="E34" s="10">
        <v>8595313</v>
      </c>
      <c r="F34" s="10">
        <v>8415313</v>
      </c>
      <c r="G34" s="10">
        <v>8415313</v>
      </c>
      <c r="H34" s="10" t="s">
        <v>55</v>
      </c>
    </row>
    <row r="35" spans="1:8" ht="24.95" customHeight="1" x14ac:dyDescent="0.15">
      <c r="A35" s="7" t="s">
        <v>123</v>
      </c>
      <c r="B35" s="6" t="s">
        <v>124</v>
      </c>
      <c r="C35" s="6" t="s">
        <v>113</v>
      </c>
      <c r="D35" s="6" t="s">
        <v>116</v>
      </c>
      <c r="E35" s="10">
        <v>45026144.399999999</v>
      </c>
      <c r="F35" s="10">
        <v>44729144.399999999</v>
      </c>
      <c r="G35" s="10">
        <v>44729144.399999999</v>
      </c>
      <c r="H35" s="10" t="s">
        <v>55</v>
      </c>
    </row>
    <row r="36" spans="1:8" ht="24.95" customHeight="1" x14ac:dyDescent="0.15">
      <c r="A36" s="7" t="s">
        <v>125</v>
      </c>
      <c r="B36" s="6" t="s">
        <v>126</v>
      </c>
      <c r="C36" s="6" t="s">
        <v>113</v>
      </c>
      <c r="D36" s="6" t="s">
        <v>116</v>
      </c>
      <c r="E36" s="10">
        <v>9338435</v>
      </c>
      <c r="F36" s="10">
        <v>9158435</v>
      </c>
      <c r="G36" s="10">
        <v>9158435</v>
      </c>
      <c r="H36" s="10" t="s">
        <v>55</v>
      </c>
    </row>
    <row r="37" spans="1:8" ht="24.95" customHeight="1" x14ac:dyDescent="0.15">
      <c r="A37" s="7" t="s">
        <v>127</v>
      </c>
      <c r="B37" s="6" t="s">
        <v>128</v>
      </c>
      <c r="C37" s="6" t="s">
        <v>113</v>
      </c>
      <c r="D37" s="6" t="s">
        <v>116</v>
      </c>
      <c r="E37" s="10">
        <v>7758684</v>
      </c>
      <c r="F37" s="10">
        <v>7701684</v>
      </c>
      <c r="G37" s="10">
        <v>7701684</v>
      </c>
      <c r="H37" s="10" t="s">
        <v>55</v>
      </c>
    </row>
    <row r="38" spans="1:8" ht="24.95" customHeight="1" x14ac:dyDescent="0.15">
      <c r="A38" s="7" t="s">
        <v>129</v>
      </c>
      <c r="B38" s="6" t="s">
        <v>130</v>
      </c>
      <c r="C38" s="6" t="s">
        <v>113</v>
      </c>
      <c r="D38" s="6" t="s">
        <v>116</v>
      </c>
      <c r="E38" s="10">
        <v>0</v>
      </c>
      <c r="F38" s="10">
        <v>0</v>
      </c>
      <c r="G38" s="10">
        <v>0</v>
      </c>
      <c r="H38" s="10" t="s">
        <v>55</v>
      </c>
    </row>
    <row r="39" spans="1:8" ht="24.95" customHeight="1" x14ac:dyDescent="0.15">
      <c r="A39" s="7" t="s">
        <v>131</v>
      </c>
      <c r="B39" s="6" t="s">
        <v>132</v>
      </c>
      <c r="C39" s="6" t="s">
        <v>113</v>
      </c>
      <c r="D39" s="6" t="s">
        <v>116</v>
      </c>
      <c r="E39" s="10">
        <v>7758684</v>
      </c>
      <c r="F39" s="10">
        <v>7701684</v>
      </c>
      <c r="G39" s="10">
        <v>7701684</v>
      </c>
      <c r="H39" s="10" t="s">
        <v>55</v>
      </c>
    </row>
    <row r="40" spans="1:8" ht="24.95" customHeight="1" x14ac:dyDescent="0.15">
      <c r="A40" s="7" t="s">
        <v>133</v>
      </c>
      <c r="B40" s="6" t="s">
        <v>134</v>
      </c>
      <c r="C40" s="6" t="s">
        <v>113</v>
      </c>
      <c r="D40" s="6" t="s">
        <v>116</v>
      </c>
      <c r="E40" s="10">
        <v>7810692</v>
      </c>
      <c r="F40" s="10">
        <v>7810692</v>
      </c>
      <c r="G40" s="10">
        <v>7810692</v>
      </c>
      <c r="H40" s="10" t="s">
        <v>55</v>
      </c>
    </row>
    <row r="41" spans="1:8" ht="24.95" customHeight="1" x14ac:dyDescent="0.15">
      <c r="A41" s="7" t="s">
        <v>135</v>
      </c>
      <c r="B41" s="6" t="s">
        <v>136</v>
      </c>
      <c r="C41" s="6" t="s">
        <v>113</v>
      </c>
      <c r="D41" s="6" t="s">
        <v>116</v>
      </c>
      <c r="E41" s="10">
        <v>17997817.399999999</v>
      </c>
      <c r="F41" s="10">
        <v>17997817.399999999</v>
      </c>
      <c r="G41" s="10">
        <v>17997817.399999999</v>
      </c>
      <c r="H41" s="10" t="s">
        <v>55</v>
      </c>
    </row>
    <row r="42" spans="1:8" ht="24.95" customHeight="1" x14ac:dyDescent="0.15">
      <c r="A42" s="7" t="s">
        <v>137</v>
      </c>
      <c r="B42" s="6" t="s">
        <v>138</v>
      </c>
      <c r="C42" s="6" t="s">
        <v>113</v>
      </c>
      <c r="D42" s="6" t="s">
        <v>116</v>
      </c>
      <c r="E42" s="10">
        <v>2120516</v>
      </c>
      <c r="F42" s="10">
        <v>2060516</v>
      </c>
      <c r="G42" s="10">
        <v>2060516</v>
      </c>
      <c r="H42" s="10" t="s">
        <v>55</v>
      </c>
    </row>
    <row r="43" spans="1:8" ht="24.95" customHeight="1" x14ac:dyDescent="0.15">
      <c r="A43" s="7" t="s">
        <v>139</v>
      </c>
      <c r="B43" s="6" t="s">
        <v>140</v>
      </c>
      <c r="C43" s="6" t="s">
        <v>113</v>
      </c>
      <c r="D43" s="6" t="s">
        <v>141</v>
      </c>
      <c r="E43" s="10">
        <v>784000</v>
      </c>
      <c r="F43" s="10">
        <v>781000</v>
      </c>
      <c r="G43" s="10">
        <v>781000</v>
      </c>
      <c r="H43" s="10" t="s">
        <v>55</v>
      </c>
    </row>
    <row r="44" spans="1:8" ht="50.1" customHeight="1" x14ac:dyDescent="0.15">
      <c r="A44" s="7" t="s">
        <v>142</v>
      </c>
      <c r="B44" s="6" t="s">
        <v>143</v>
      </c>
      <c r="C44" s="6" t="s">
        <v>144</v>
      </c>
      <c r="D44" s="6"/>
      <c r="E44" s="10">
        <v>319000</v>
      </c>
      <c r="F44" s="10">
        <v>319000</v>
      </c>
      <c r="G44" s="10">
        <v>319000</v>
      </c>
      <c r="H44" s="10" t="s">
        <v>55</v>
      </c>
    </row>
    <row r="45" spans="1:8" ht="63" customHeight="1" x14ac:dyDescent="0.15">
      <c r="A45" s="7" t="s">
        <v>145</v>
      </c>
      <c r="B45" s="6" t="s">
        <v>146</v>
      </c>
      <c r="C45" s="6" t="s">
        <v>144</v>
      </c>
      <c r="D45" s="6" t="s">
        <v>147</v>
      </c>
      <c r="E45" s="10">
        <v>99000</v>
      </c>
      <c r="F45" s="10">
        <v>99000</v>
      </c>
      <c r="G45" s="10">
        <v>99000</v>
      </c>
      <c r="H45" s="10" t="s">
        <v>55</v>
      </c>
    </row>
    <row r="46" spans="1:8" ht="24.95" customHeight="1" x14ac:dyDescent="0.15">
      <c r="A46" s="7" t="s">
        <v>148</v>
      </c>
      <c r="B46" s="6" t="s">
        <v>149</v>
      </c>
      <c r="C46" s="6" t="s">
        <v>144</v>
      </c>
      <c r="D46" s="6" t="s">
        <v>150</v>
      </c>
      <c r="E46" s="10">
        <v>0</v>
      </c>
      <c r="F46" s="10">
        <v>0</v>
      </c>
      <c r="G46" s="10">
        <v>0</v>
      </c>
      <c r="H46" s="10" t="s">
        <v>55</v>
      </c>
    </row>
    <row r="47" spans="1:8" ht="75" customHeight="1" x14ac:dyDescent="0.15">
      <c r="A47" s="7" t="s">
        <v>151</v>
      </c>
      <c r="B47" s="6" t="s">
        <v>152</v>
      </c>
      <c r="C47" s="6" t="s">
        <v>144</v>
      </c>
      <c r="D47" s="6" t="s">
        <v>153</v>
      </c>
      <c r="E47" s="10">
        <v>220000</v>
      </c>
      <c r="F47" s="10">
        <v>220000</v>
      </c>
      <c r="G47" s="10">
        <v>220000</v>
      </c>
      <c r="H47" s="10" t="s">
        <v>55</v>
      </c>
    </row>
    <row r="48" spans="1:8" ht="50.1" customHeight="1" x14ac:dyDescent="0.15">
      <c r="A48" s="7" t="s">
        <v>154</v>
      </c>
      <c r="B48" s="6" t="s">
        <v>155</v>
      </c>
      <c r="C48" s="6" t="s">
        <v>144</v>
      </c>
      <c r="D48" s="6" t="s">
        <v>141</v>
      </c>
      <c r="E48" s="10">
        <v>0</v>
      </c>
      <c r="F48" s="10">
        <v>0</v>
      </c>
      <c r="G48" s="10">
        <v>0</v>
      </c>
      <c r="H48" s="10" t="s">
        <v>55</v>
      </c>
    </row>
    <row r="49" spans="1:8" ht="24.95" customHeight="1" x14ac:dyDescent="0.15">
      <c r="A49" s="7" t="s">
        <v>156</v>
      </c>
      <c r="B49" s="6" t="s">
        <v>157</v>
      </c>
      <c r="C49" s="6" t="s">
        <v>144</v>
      </c>
      <c r="D49" s="6" t="s">
        <v>158</v>
      </c>
      <c r="E49" s="10">
        <v>0</v>
      </c>
      <c r="F49" s="10">
        <v>0</v>
      </c>
      <c r="G49" s="10">
        <v>0</v>
      </c>
      <c r="H49" s="10" t="s">
        <v>55</v>
      </c>
    </row>
    <row r="50" spans="1:8" ht="50.1" customHeight="1" x14ac:dyDescent="0.15">
      <c r="A50" s="7" t="s">
        <v>159</v>
      </c>
      <c r="B50" s="6" t="s">
        <v>160</v>
      </c>
      <c r="C50" s="6" t="s">
        <v>161</v>
      </c>
      <c r="D50" s="6"/>
      <c r="E50" s="10">
        <v>80000</v>
      </c>
      <c r="F50" s="10">
        <v>80000</v>
      </c>
      <c r="G50" s="10">
        <v>80000</v>
      </c>
      <c r="H50" s="10" t="s">
        <v>55</v>
      </c>
    </row>
    <row r="51" spans="1:8" ht="63" customHeight="1" x14ac:dyDescent="0.15">
      <c r="A51" s="7" t="s">
        <v>145</v>
      </c>
      <c r="B51" s="6" t="s">
        <v>162</v>
      </c>
      <c r="C51" s="6" t="s">
        <v>161</v>
      </c>
      <c r="D51" s="6" t="s">
        <v>147</v>
      </c>
      <c r="E51" s="10">
        <v>0</v>
      </c>
      <c r="F51" s="10">
        <v>0</v>
      </c>
      <c r="G51" s="10">
        <v>0</v>
      </c>
      <c r="H51" s="10" t="s">
        <v>55</v>
      </c>
    </row>
    <row r="52" spans="1:8" ht="24.95" customHeight="1" x14ac:dyDescent="0.15">
      <c r="A52" s="7" t="s">
        <v>148</v>
      </c>
      <c r="B52" s="6" t="s">
        <v>163</v>
      </c>
      <c r="C52" s="6" t="s">
        <v>161</v>
      </c>
      <c r="D52" s="6" t="s">
        <v>150</v>
      </c>
      <c r="E52" s="10">
        <v>0</v>
      </c>
      <c r="F52" s="10">
        <v>0</v>
      </c>
      <c r="G52" s="10">
        <v>0</v>
      </c>
      <c r="H52" s="10" t="s">
        <v>55</v>
      </c>
    </row>
    <row r="53" spans="1:8" ht="75" customHeight="1" x14ac:dyDescent="0.15">
      <c r="A53" s="7" t="s">
        <v>151</v>
      </c>
      <c r="B53" s="6" t="s">
        <v>164</v>
      </c>
      <c r="C53" s="6" t="s">
        <v>161</v>
      </c>
      <c r="D53" s="6" t="s">
        <v>153</v>
      </c>
      <c r="E53" s="10">
        <v>80000</v>
      </c>
      <c r="F53" s="10">
        <v>80000</v>
      </c>
      <c r="G53" s="10">
        <v>80000</v>
      </c>
      <c r="H53" s="10" t="s">
        <v>55</v>
      </c>
    </row>
    <row r="54" spans="1:8" ht="50.1" customHeight="1" x14ac:dyDescent="0.15">
      <c r="A54" s="7" t="s">
        <v>154</v>
      </c>
      <c r="B54" s="6" t="s">
        <v>165</v>
      </c>
      <c r="C54" s="6" t="s">
        <v>161</v>
      </c>
      <c r="D54" s="6" t="s">
        <v>141</v>
      </c>
      <c r="E54" s="10">
        <v>0</v>
      </c>
      <c r="F54" s="10">
        <v>0</v>
      </c>
      <c r="G54" s="10">
        <v>0</v>
      </c>
      <c r="H54" s="10" t="s">
        <v>55</v>
      </c>
    </row>
    <row r="55" spans="1:8" ht="75" customHeight="1" x14ac:dyDescent="0.15">
      <c r="A55" s="7" t="s">
        <v>166</v>
      </c>
      <c r="B55" s="6" t="s">
        <v>167</v>
      </c>
      <c r="C55" s="6" t="s">
        <v>168</v>
      </c>
      <c r="D55" s="6"/>
      <c r="E55" s="10">
        <v>35913040.630000003</v>
      </c>
      <c r="F55" s="10">
        <v>34390338.399999999</v>
      </c>
      <c r="G55" s="10">
        <v>34390338.399999999</v>
      </c>
      <c r="H55" s="10" t="s">
        <v>55</v>
      </c>
    </row>
    <row r="56" spans="1:8" ht="38.1" customHeight="1" x14ac:dyDescent="0.15">
      <c r="A56" s="7" t="s">
        <v>169</v>
      </c>
      <c r="B56" s="6" t="s">
        <v>170</v>
      </c>
      <c r="C56" s="6" t="s">
        <v>168</v>
      </c>
      <c r="D56" s="6" t="s">
        <v>171</v>
      </c>
      <c r="E56" s="10">
        <v>35913040.630000003</v>
      </c>
      <c r="F56" s="10">
        <v>34390338.399999999</v>
      </c>
      <c r="G56" s="10">
        <v>34390338.399999999</v>
      </c>
      <c r="H56" s="10" t="s">
        <v>55</v>
      </c>
    </row>
    <row r="57" spans="1:8" ht="24.95" customHeight="1" x14ac:dyDescent="0.15">
      <c r="A57" s="7" t="s">
        <v>172</v>
      </c>
      <c r="B57" s="6" t="s">
        <v>173</v>
      </c>
      <c r="C57" s="6" t="s">
        <v>168</v>
      </c>
      <c r="D57" s="6"/>
      <c r="E57" s="10">
        <v>0</v>
      </c>
      <c r="F57" s="10">
        <v>0</v>
      </c>
      <c r="G57" s="10">
        <v>0</v>
      </c>
      <c r="H57" s="10" t="s">
        <v>55</v>
      </c>
    </row>
    <row r="58" spans="1:8" ht="24.95" customHeight="1" x14ac:dyDescent="0.15">
      <c r="A58" s="7" t="s">
        <v>174</v>
      </c>
      <c r="B58" s="6" t="s">
        <v>175</v>
      </c>
      <c r="C58" s="6" t="s">
        <v>176</v>
      </c>
      <c r="D58" s="6"/>
      <c r="E58" s="10">
        <v>2517173.4900000002</v>
      </c>
      <c r="F58" s="10">
        <v>920000</v>
      </c>
      <c r="G58" s="10">
        <v>920000</v>
      </c>
      <c r="H58" s="10" t="s">
        <v>55</v>
      </c>
    </row>
    <row r="59" spans="1:8" ht="63" customHeight="1" x14ac:dyDescent="0.15">
      <c r="A59" s="7" t="s">
        <v>177</v>
      </c>
      <c r="B59" s="6" t="s">
        <v>178</v>
      </c>
      <c r="C59" s="6" t="s">
        <v>179</v>
      </c>
      <c r="D59" s="6" t="s">
        <v>180</v>
      </c>
      <c r="E59" s="10">
        <v>749153.49</v>
      </c>
      <c r="F59" s="10">
        <v>199000</v>
      </c>
      <c r="G59" s="10">
        <v>199000</v>
      </c>
      <c r="H59" s="10" t="s">
        <v>55</v>
      </c>
    </row>
    <row r="60" spans="1:8" ht="63" customHeight="1" x14ac:dyDescent="0.15">
      <c r="A60" s="7" t="s">
        <v>181</v>
      </c>
      <c r="B60" s="6" t="s">
        <v>182</v>
      </c>
      <c r="C60" s="6" t="s">
        <v>183</v>
      </c>
      <c r="D60" s="6" t="s">
        <v>180</v>
      </c>
      <c r="E60" s="10">
        <v>749153.49</v>
      </c>
      <c r="F60" s="10">
        <v>199000</v>
      </c>
      <c r="G60" s="10">
        <v>199000</v>
      </c>
      <c r="H60" s="10" t="s">
        <v>55</v>
      </c>
    </row>
    <row r="61" spans="1:8" ht="50.1" customHeight="1" x14ac:dyDescent="0.15">
      <c r="A61" s="7" t="s">
        <v>184</v>
      </c>
      <c r="B61" s="6" t="s">
        <v>185</v>
      </c>
      <c r="C61" s="6" t="s">
        <v>186</v>
      </c>
      <c r="D61" s="6"/>
      <c r="E61" s="10">
        <v>1768020</v>
      </c>
      <c r="F61" s="10">
        <v>721000</v>
      </c>
      <c r="G61" s="10">
        <v>721000</v>
      </c>
      <c r="H61" s="10" t="s">
        <v>55</v>
      </c>
    </row>
    <row r="62" spans="1:8" ht="24.95" customHeight="1" x14ac:dyDescent="0.15">
      <c r="A62" s="7" t="s">
        <v>187</v>
      </c>
      <c r="B62" s="6" t="s">
        <v>188</v>
      </c>
      <c r="C62" s="6" t="s">
        <v>186</v>
      </c>
      <c r="D62" s="6" t="s">
        <v>189</v>
      </c>
      <c r="E62" s="10">
        <v>0</v>
      </c>
      <c r="F62" s="10">
        <v>0</v>
      </c>
      <c r="G62" s="10">
        <v>0</v>
      </c>
      <c r="H62" s="10" t="s">
        <v>55</v>
      </c>
    </row>
    <row r="63" spans="1:8" ht="63" customHeight="1" x14ac:dyDescent="0.15">
      <c r="A63" s="7" t="s">
        <v>190</v>
      </c>
      <c r="B63" s="6" t="s">
        <v>191</v>
      </c>
      <c r="C63" s="6" t="s">
        <v>186</v>
      </c>
      <c r="D63" s="6" t="s">
        <v>192</v>
      </c>
      <c r="E63" s="10">
        <v>1768020</v>
      </c>
      <c r="F63" s="10">
        <v>721000</v>
      </c>
      <c r="G63" s="10">
        <v>721000</v>
      </c>
      <c r="H63" s="10" t="s">
        <v>55</v>
      </c>
    </row>
    <row r="64" spans="1:8" ht="99.95" customHeight="1" x14ac:dyDescent="0.15">
      <c r="A64" s="7" t="s">
        <v>193</v>
      </c>
      <c r="B64" s="6" t="s">
        <v>194</v>
      </c>
      <c r="C64" s="6" t="s">
        <v>195</v>
      </c>
      <c r="D64" s="6" t="s">
        <v>192</v>
      </c>
      <c r="E64" s="10">
        <v>0</v>
      </c>
      <c r="F64" s="10">
        <v>0</v>
      </c>
      <c r="G64" s="10">
        <v>0</v>
      </c>
      <c r="H64" s="10" t="s">
        <v>55</v>
      </c>
    </row>
    <row r="65" spans="1:8" ht="24.95" customHeight="1" x14ac:dyDescent="0.15">
      <c r="A65" s="7" t="s">
        <v>196</v>
      </c>
      <c r="B65" s="6" t="s">
        <v>197</v>
      </c>
      <c r="C65" s="6" t="s">
        <v>198</v>
      </c>
      <c r="D65" s="6" t="s">
        <v>189</v>
      </c>
      <c r="E65" s="10">
        <v>0</v>
      </c>
      <c r="F65" s="10">
        <v>0</v>
      </c>
      <c r="G65" s="10">
        <v>0</v>
      </c>
      <c r="H65" s="10" t="s">
        <v>55</v>
      </c>
    </row>
    <row r="66" spans="1:8" ht="24.95" customHeight="1" x14ac:dyDescent="0.15">
      <c r="A66" s="7" t="s">
        <v>199</v>
      </c>
      <c r="B66" s="6" t="s">
        <v>200</v>
      </c>
      <c r="C66" s="6" t="s">
        <v>201</v>
      </c>
      <c r="D66" s="6"/>
      <c r="E66" s="10">
        <v>3055238</v>
      </c>
      <c r="F66" s="10">
        <v>2964332</v>
      </c>
      <c r="G66" s="10">
        <v>2964332</v>
      </c>
      <c r="H66" s="10" t="s">
        <v>55</v>
      </c>
    </row>
    <row r="67" spans="1:8" ht="38.1" customHeight="1" x14ac:dyDescent="0.15">
      <c r="A67" s="7" t="s">
        <v>202</v>
      </c>
      <c r="B67" s="6" t="s">
        <v>203</v>
      </c>
      <c r="C67" s="6" t="s">
        <v>204</v>
      </c>
      <c r="D67" s="6" t="s">
        <v>205</v>
      </c>
      <c r="E67" s="10">
        <v>2793356</v>
      </c>
      <c r="F67" s="10">
        <v>2793356</v>
      </c>
      <c r="G67" s="10">
        <v>2793356</v>
      </c>
      <c r="H67" s="10" t="s">
        <v>55</v>
      </c>
    </row>
    <row r="68" spans="1:8" ht="75" customHeight="1" x14ac:dyDescent="0.15">
      <c r="A68" s="7" t="s">
        <v>206</v>
      </c>
      <c r="B68" s="6" t="s">
        <v>207</v>
      </c>
      <c r="C68" s="6" t="s">
        <v>208</v>
      </c>
      <c r="D68" s="6" t="s">
        <v>205</v>
      </c>
      <c r="E68" s="10">
        <v>166674</v>
      </c>
      <c r="F68" s="10">
        <v>166674</v>
      </c>
      <c r="G68" s="10">
        <v>166674</v>
      </c>
      <c r="H68" s="10" t="s">
        <v>55</v>
      </c>
    </row>
    <row r="69" spans="1:8" ht="50.1" customHeight="1" x14ac:dyDescent="0.15">
      <c r="A69" s="7" t="s">
        <v>209</v>
      </c>
      <c r="B69" s="6" t="s">
        <v>210</v>
      </c>
      <c r="C69" s="6" t="s">
        <v>211</v>
      </c>
      <c r="D69" s="6"/>
      <c r="E69" s="10">
        <v>95208</v>
      </c>
      <c r="F69" s="10">
        <v>4302</v>
      </c>
      <c r="G69" s="10">
        <v>4302</v>
      </c>
      <c r="H69" s="10" t="s">
        <v>55</v>
      </c>
    </row>
    <row r="70" spans="1:8" ht="24.95" customHeight="1" x14ac:dyDescent="0.15">
      <c r="A70" s="7" t="s">
        <v>212</v>
      </c>
      <c r="B70" s="6" t="s">
        <v>213</v>
      </c>
      <c r="C70" s="6" t="s">
        <v>211</v>
      </c>
      <c r="D70" s="6" t="s">
        <v>214</v>
      </c>
      <c r="E70" s="10">
        <v>95208</v>
      </c>
      <c r="F70" s="10">
        <v>4302</v>
      </c>
      <c r="G70" s="10">
        <v>4302</v>
      </c>
      <c r="H70" s="10" t="s">
        <v>55</v>
      </c>
    </row>
    <row r="71" spans="1:8" ht="24.95" customHeight="1" x14ac:dyDescent="0.15">
      <c r="A71" s="7" t="s">
        <v>215</v>
      </c>
      <c r="B71" s="6" t="s">
        <v>216</v>
      </c>
      <c r="C71" s="6" t="s">
        <v>211</v>
      </c>
      <c r="D71" s="6" t="s">
        <v>192</v>
      </c>
      <c r="E71" s="10">
        <v>0</v>
      </c>
      <c r="F71" s="10">
        <v>0</v>
      </c>
      <c r="G71" s="10">
        <v>0</v>
      </c>
      <c r="H71" s="10" t="s">
        <v>55</v>
      </c>
    </row>
    <row r="72" spans="1:8" ht="24.95" customHeight="1" x14ac:dyDescent="0.15">
      <c r="A72" s="7" t="s">
        <v>217</v>
      </c>
      <c r="B72" s="6" t="s">
        <v>218</v>
      </c>
      <c r="C72" s="6" t="s">
        <v>211</v>
      </c>
      <c r="D72" s="6" t="s">
        <v>219</v>
      </c>
      <c r="E72" s="10">
        <v>0</v>
      </c>
      <c r="F72" s="10">
        <v>0</v>
      </c>
      <c r="G72" s="10">
        <v>0</v>
      </c>
      <c r="H72" s="10" t="s">
        <v>55</v>
      </c>
    </row>
    <row r="73" spans="1:8" ht="24.95" customHeight="1" x14ac:dyDescent="0.15">
      <c r="A73" s="7" t="s">
        <v>220</v>
      </c>
      <c r="B73" s="6" t="s">
        <v>221</v>
      </c>
      <c r="C73" s="6" t="s">
        <v>54</v>
      </c>
      <c r="D73" s="6"/>
      <c r="E73" s="10">
        <v>0</v>
      </c>
      <c r="F73" s="10">
        <v>0</v>
      </c>
      <c r="G73" s="10">
        <v>0</v>
      </c>
      <c r="H73" s="10" t="s">
        <v>55</v>
      </c>
    </row>
    <row r="74" spans="1:8" ht="38.1" customHeight="1" x14ac:dyDescent="0.15">
      <c r="A74" s="7" t="s">
        <v>222</v>
      </c>
      <c r="B74" s="6" t="s">
        <v>223</v>
      </c>
      <c r="C74" s="6" t="s">
        <v>224</v>
      </c>
      <c r="D74" s="6" t="s">
        <v>225</v>
      </c>
      <c r="E74" s="10">
        <v>0</v>
      </c>
      <c r="F74" s="10">
        <v>0</v>
      </c>
      <c r="G74" s="10">
        <v>0</v>
      </c>
      <c r="H74" s="10" t="s">
        <v>55</v>
      </c>
    </row>
    <row r="75" spans="1:8" ht="24.95" customHeight="1" x14ac:dyDescent="0.15">
      <c r="A75" s="7" t="s">
        <v>226</v>
      </c>
      <c r="B75" s="6" t="s">
        <v>227</v>
      </c>
      <c r="C75" s="6" t="s">
        <v>228</v>
      </c>
      <c r="D75" s="6" t="s">
        <v>225</v>
      </c>
      <c r="E75" s="10">
        <v>0</v>
      </c>
      <c r="F75" s="10">
        <v>0</v>
      </c>
      <c r="G75" s="10">
        <v>0</v>
      </c>
      <c r="H75" s="10" t="s">
        <v>55</v>
      </c>
    </row>
    <row r="76" spans="1:8" ht="50.1" customHeight="1" x14ac:dyDescent="0.15">
      <c r="A76" s="7" t="s">
        <v>229</v>
      </c>
      <c r="B76" s="6" t="s">
        <v>230</v>
      </c>
      <c r="C76" s="6" t="s">
        <v>231</v>
      </c>
      <c r="D76" s="6" t="s">
        <v>232</v>
      </c>
      <c r="E76" s="10">
        <v>0</v>
      </c>
      <c r="F76" s="10">
        <v>0</v>
      </c>
      <c r="G76" s="10">
        <v>0</v>
      </c>
      <c r="H76" s="10" t="s">
        <v>55</v>
      </c>
    </row>
    <row r="77" spans="1:8" ht="50.1" customHeight="1" x14ac:dyDescent="0.15">
      <c r="A77" s="7" t="s">
        <v>233</v>
      </c>
      <c r="B77" s="6" t="s">
        <v>234</v>
      </c>
      <c r="C77" s="6" t="s">
        <v>235</v>
      </c>
      <c r="D77" s="6" t="s">
        <v>232</v>
      </c>
      <c r="E77" s="10">
        <v>0</v>
      </c>
      <c r="F77" s="10">
        <v>0</v>
      </c>
      <c r="G77" s="10">
        <v>0</v>
      </c>
      <c r="H77" s="10" t="s">
        <v>55</v>
      </c>
    </row>
    <row r="78" spans="1:8" ht="24.95" customHeight="1" x14ac:dyDescent="0.15">
      <c r="A78" s="7" t="s">
        <v>236</v>
      </c>
      <c r="B78" s="6" t="s">
        <v>237</v>
      </c>
      <c r="C78" s="6" t="s">
        <v>238</v>
      </c>
      <c r="D78" s="6" t="s">
        <v>239</v>
      </c>
      <c r="E78" s="10">
        <v>0</v>
      </c>
      <c r="F78" s="10">
        <v>0</v>
      </c>
      <c r="G78" s="10">
        <v>0</v>
      </c>
      <c r="H78" s="10" t="s">
        <v>55</v>
      </c>
    </row>
    <row r="79" spans="1:8" ht="63" customHeight="1" x14ac:dyDescent="0.15">
      <c r="A79" s="7" t="s">
        <v>240</v>
      </c>
      <c r="B79" s="6" t="s">
        <v>241</v>
      </c>
      <c r="C79" s="6" t="s">
        <v>238</v>
      </c>
      <c r="D79" s="6" t="s">
        <v>239</v>
      </c>
      <c r="E79" s="10">
        <v>0</v>
      </c>
      <c r="F79" s="10">
        <v>0</v>
      </c>
      <c r="G79" s="10">
        <v>0</v>
      </c>
      <c r="H79" s="10" t="s">
        <v>55</v>
      </c>
    </row>
    <row r="80" spans="1:8" ht="50.1" customHeight="1" x14ac:dyDescent="0.15">
      <c r="A80" s="7" t="s">
        <v>242</v>
      </c>
      <c r="B80" s="6" t="s">
        <v>243</v>
      </c>
      <c r="C80" s="6" t="s">
        <v>238</v>
      </c>
      <c r="D80" s="6" t="s">
        <v>219</v>
      </c>
      <c r="E80" s="10">
        <v>0</v>
      </c>
      <c r="F80" s="10">
        <v>0</v>
      </c>
      <c r="G80" s="10">
        <v>0</v>
      </c>
      <c r="H80" s="10" t="s">
        <v>55</v>
      </c>
    </row>
    <row r="81" spans="1:8" ht="75" customHeight="1" x14ac:dyDescent="0.15">
      <c r="A81" s="7" t="s">
        <v>244</v>
      </c>
      <c r="B81" s="6" t="s">
        <v>245</v>
      </c>
      <c r="C81" s="6" t="s">
        <v>246</v>
      </c>
      <c r="D81" s="6"/>
      <c r="E81" s="10">
        <v>0</v>
      </c>
      <c r="F81" s="10">
        <v>0</v>
      </c>
      <c r="G81" s="10">
        <v>0</v>
      </c>
      <c r="H81" s="10" t="s">
        <v>55</v>
      </c>
    </row>
    <row r="82" spans="1:8" ht="63" customHeight="1" x14ac:dyDescent="0.15">
      <c r="A82" s="7" t="s">
        <v>240</v>
      </c>
      <c r="B82" s="6" t="s">
        <v>247</v>
      </c>
      <c r="C82" s="6" t="s">
        <v>246</v>
      </c>
      <c r="D82" s="6" t="s">
        <v>239</v>
      </c>
      <c r="E82" s="10">
        <v>0</v>
      </c>
      <c r="F82" s="10">
        <v>0</v>
      </c>
      <c r="G82" s="10">
        <v>0</v>
      </c>
      <c r="H82" s="10" t="s">
        <v>55</v>
      </c>
    </row>
    <row r="83" spans="1:8" ht="50.1" customHeight="1" x14ac:dyDescent="0.15">
      <c r="A83" s="7" t="s">
        <v>242</v>
      </c>
      <c r="B83" s="6" t="s">
        <v>248</v>
      </c>
      <c r="C83" s="6" t="s">
        <v>246</v>
      </c>
      <c r="D83" s="6" t="s">
        <v>219</v>
      </c>
      <c r="E83" s="10">
        <v>0</v>
      </c>
      <c r="F83" s="10">
        <v>0</v>
      </c>
      <c r="G83" s="10">
        <v>0</v>
      </c>
      <c r="H83" s="10" t="s">
        <v>55</v>
      </c>
    </row>
    <row r="84" spans="1:8" ht="50.1" customHeight="1" x14ac:dyDescent="0.15">
      <c r="A84" s="7" t="s">
        <v>249</v>
      </c>
      <c r="B84" s="6" t="s">
        <v>250</v>
      </c>
      <c r="C84" s="6" t="s">
        <v>54</v>
      </c>
      <c r="D84" s="6"/>
      <c r="E84" s="10">
        <v>0</v>
      </c>
      <c r="F84" s="10">
        <v>0</v>
      </c>
      <c r="G84" s="10">
        <v>0</v>
      </c>
      <c r="H84" s="10" t="s">
        <v>55</v>
      </c>
    </row>
    <row r="85" spans="1:8" ht="75" customHeight="1" x14ac:dyDescent="0.15">
      <c r="A85" s="7" t="s">
        <v>251</v>
      </c>
      <c r="B85" s="6" t="s">
        <v>252</v>
      </c>
      <c r="C85" s="6" t="s">
        <v>253</v>
      </c>
      <c r="D85" s="6" t="s">
        <v>254</v>
      </c>
      <c r="E85" s="10">
        <v>0</v>
      </c>
      <c r="F85" s="10">
        <v>0</v>
      </c>
      <c r="G85" s="10">
        <v>0</v>
      </c>
      <c r="H85" s="10" t="s">
        <v>55</v>
      </c>
    </row>
    <row r="86" spans="1:8" ht="24.95" customHeight="1" x14ac:dyDescent="0.15">
      <c r="A86" s="7" t="s">
        <v>255</v>
      </c>
      <c r="B86" s="6" t="s">
        <v>256</v>
      </c>
      <c r="C86" s="6" t="s">
        <v>54</v>
      </c>
      <c r="D86" s="6"/>
      <c r="E86" s="10">
        <v>313064444.75</v>
      </c>
      <c r="F86" s="10">
        <v>64008156.009999998</v>
      </c>
      <c r="G86" s="10">
        <v>64437656.009999998</v>
      </c>
      <c r="H86" s="10" t="s">
        <v>55</v>
      </c>
    </row>
    <row r="87" spans="1:8" ht="50.1" customHeight="1" x14ac:dyDescent="0.15">
      <c r="A87" s="7" t="s">
        <v>257</v>
      </c>
      <c r="B87" s="6" t="s">
        <v>258</v>
      </c>
      <c r="C87" s="6" t="s">
        <v>225</v>
      </c>
      <c r="D87" s="6" t="s">
        <v>153</v>
      </c>
      <c r="E87" s="10">
        <v>0</v>
      </c>
      <c r="F87" s="10">
        <v>0</v>
      </c>
      <c r="G87" s="10">
        <v>0</v>
      </c>
      <c r="H87" s="10" t="s">
        <v>55</v>
      </c>
    </row>
    <row r="88" spans="1:8" ht="50.1" customHeight="1" x14ac:dyDescent="0.15">
      <c r="A88" s="7" t="s">
        <v>259</v>
      </c>
      <c r="B88" s="6" t="s">
        <v>260</v>
      </c>
      <c r="C88" s="6" t="s">
        <v>261</v>
      </c>
      <c r="D88" s="6"/>
      <c r="E88" s="10">
        <v>209409000</v>
      </c>
      <c r="F88" s="10">
        <v>0</v>
      </c>
      <c r="G88" s="10">
        <v>0</v>
      </c>
      <c r="H88" s="10" t="s">
        <v>55</v>
      </c>
    </row>
    <row r="89" spans="1:8" ht="50.1" customHeight="1" x14ac:dyDescent="0.15">
      <c r="A89" s="7" t="s">
        <v>259</v>
      </c>
      <c r="B89" s="6" t="s">
        <v>262</v>
      </c>
      <c r="C89" s="6" t="s">
        <v>261</v>
      </c>
      <c r="D89" s="6"/>
      <c r="E89" s="10">
        <v>209409000</v>
      </c>
      <c r="F89" s="10">
        <v>0</v>
      </c>
      <c r="G89" s="10">
        <v>0</v>
      </c>
      <c r="H89" s="10" t="s">
        <v>55</v>
      </c>
    </row>
    <row r="90" spans="1:8" ht="50.1" customHeight="1" x14ac:dyDescent="0.15">
      <c r="A90" s="7" t="s">
        <v>259</v>
      </c>
      <c r="B90" s="6" t="s">
        <v>263</v>
      </c>
      <c r="C90" s="6" t="s">
        <v>261</v>
      </c>
      <c r="D90" s="6" t="s">
        <v>264</v>
      </c>
      <c r="E90" s="10">
        <v>209409000</v>
      </c>
      <c r="F90" s="10">
        <v>0</v>
      </c>
      <c r="G90" s="10">
        <v>0</v>
      </c>
      <c r="H90" s="10" t="s">
        <v>55</v>
      </c>
    </row>
    <row r="91" spans="1:8" ht="50.1" customHeight="1" x14ac:dyDescent="0.15">
      <c r="A91" s="7" t="s">
        <v>259</v>
      </c>
      <c r="B91" s="6" t="s">
        <v>265</v>
      </c>
      <c r="C91" s="6" t="s">
        <v>261</v>
      </c>
      <c r="D91" s="6" t="s">
        <v>153</v>
      </c>
      <c r="E91" s="10">
        <v>0</v>
      </c>
      <c r="F91" s="10">
        <v>0</v>
      </c>
      <c r="G91" s="10">
        <v>0</v>
      </c>
      <c r="H91" s="10" t="s">
        <v>55</v>
      </c>
    </row>
    <row r="92" spans="1:8" ht="24.95" customHeight="1" x14ac:dyDescent="0.15">
      <c r="A92" s="7" t="s">
        <v>266</v>
      </c>
      <c r="B92" s="6" t="s">
        <v>267</v>
      </c>
      <c r="C92" s="6" t="s">
        <v>261</v>
      </c>
      <c r="D92" s="6" t="s">
        <v>268</v>
      </c>
      <c r="E92" s="10">
        <v>0</v>
      </c>
      <c r="F92" s="10">
        <v>0</v>
      </c>
      <c r="G92" s="10">
        <v>0</v>
      </c>
      <c r="H92" s="10" t="s">
        <v>55</v>
      </c>
    </row>
    <row r="93" spans="1:8" ht="24.95" customHeight="1" x14ac:dyDescent="0.15">
      <c r="A93" s="7" t="s">
        <v>269</v>
      </c>
      <c r="B93" s="6" t="s">
        <v>270</v>
      </c>
      <c r="C93" s="6" t="s">
        <v>261</v>
      </c>
      <c r="D93" s="6" t="s">
        <v>271</v>
      </c>
      <c r="E93" s="10">
        <v>0</v>
      </c>
      <c r="F93" s="10">
        <v>0</v>
      </c>
      <c r="G93" s="10">
        <v>0</v>
      </c>
      <c r="H93" s="10" t="s">
        <v>55</v>
      </c>
    </row>
    <row r="94" spans="1:8" ht="24.95" customHeight="1" x14ac:dyDescent="0.15">
      <c r="A94" s="7" t="s">
        <v>272</v>
      </c>
      <c r="B94" s="6" t="s">
        <v>273</v>
      </c>
      <c r="C94" s="6" t="s">
        <v>274</v>
      </c>
      <c r="D94" s="6"/>
      <c r="E94" s="10">
        <v>77613862.5</v>
      </c>
      <c r="F94" s="10">
        <v>39800829.450000003</v>
      </c>
      <c r="G94" s="10">
        <v>40230329.450000003</v>
      </c>
      <c r="H94" s="10" t="s">
        <v>55</v>
      </c>
    </row>
    <row r="95" spans="1:8" ht="38.1" customHeight="1" x14ac:dyDescent="0.15">
      <c r="A95" s="7" t="s">
        <v>275</v>
      </c>
      <c r="B95" s="6" t="s">
        <v>276</v>
      </c>
      <c r="C95" s="6" t="s">
        <v>274</v>
      </c>
      <c r="D95" s="6"/>
      <c r="E95" s="10">
        <v>53270779.549999997</v>
      </c>
      <c r="F95" s="10">
        <v>26073071.449999999</v>
      </c>
      <c r="G95" s="10">
        <v>26073071.449999999</v>
      </c>
      <c r="H95" s="10" t="s">
        <v>55</v>
      </c>
    </row>
    <row r="96" spans="1:8" ht="38.1" customHeight="1" x14ac:dyDescent="0.15">
      <c r="A96" s="7" t="s">
        <v>277</v>
      </c>
      <c r="B96" s="6" t="s">
        <v>278</v>
      </c>
      <c r="C96" s="6" t="s">
        <v>274</v>
      </c>
      <c r="D96" s="6" t="s">
        <v>279</v>
      </c>
      <c r="E96" s="10">
        <v>1207162.18</v>
      </c>
      <c r="F96" s="10">
        <v>1197640</v>
      </c>
      <c r="G96" s="10">
        <v>1197640</v>
      </c>
      <c r="H96" s="10" t="s">
        <v>55</v>
      </c>
    </row>
    <row r="97" spans="1:8" ht="24.95" customHeight="1" x14ac:dyDescent="0.15">
      <c r="A97" s="7" t="s">
        <v>148</v>
      </c>
      <c r="B97" s="6" t="s">
        <v>280</v>
      </c>
      <c r="C97" s="6" t="s">
        <v>274</v>
      </c>
      <c r="D97" s="6" t="s">
        <v>150</v>
      </c>
      <c r="E97" s="10">
        <v>0</v>
      </c>
      <c r="F97" s="10">
        <v>0</v>
      </c>
      <c r="G97" s="10">
        <v>0</v>
      </c>
      <c r="H97" s="10" t="s">
        <v>55</v>
      </c>
    </row>
    <row r="98" spans="1:8" ht="50.1" customHeight="1" x14ac:dyDescent="0.15">
      <c r="A98" s="7" t="s">
        <v>281</v>
      </c>
      <c r="B98" s="6" t="s">
        <v>282</v>
      </c>
      <c r="C98" s="6" t="s">
        <v>274</v>
      </c>
      <c r="D98" s="6" t="s">
        <v>283</v>
      </c>
      <c r="E98" s="10">
        <v>1333724.8</v>
      </c>
      <c r="F98" s="10">
        <v>1261934.0900000001</v>
      </c>
      <c r="G98" s="10">
        <v>1261934.0900000001</v>
      </c>
      <c r="H98" s="10" t="s">
        <v>55</v>
      </c>
    </row>
    <row r="99" spans="1:8" ht="24.95" customHeight="1" x14ac:dyDescent="0.15">
      <c r="A99" s="7" t="s">
        <v>284</v>
      </c>
      <c r="B99" s="6" t="s">
        <v>285</v>
      </c>
      <c r="C99" s="6" t="s">
        <v>274</v>
      </c>
      <c r="D99" s="6" t="s">
        <v>286</v>
      </c>
      <c r="E99" s="10">
        <v>0</v>
      </c>
      <c r="F99" s="10">
        <v>0</v>
      </c>
      <c r="G99" s="10">
        <v>0</v>
      </c>
      <c r="H99" s="10" t="s">
        <v>55</v>
      </c>
    </row>
    <row r="100" spans="1:8" ht="24.95" customHeight="1" x14ac:dyDescent="0.15">
      <c r="A100" s="7" t="s">
        <v>287</v>
      </c>
      <c r="B100" s="6" t="s">
        <v>288</v>
      </c>
      <c r="C100" s="6" t="s">
        <v>274</v>
      </c>
      <c r="D100" s="6" t="s">
        <v>264</v>
      </c>
      <c r="E100" s="10">
        <v>9848407.5800000001</v>
      </c>
      <c r="F100" s="10">
        <v>6963977.5800000001</v>
      </c>
      <c r="G100" s="10">
        <v>6963977.5800000001</v>
      </c>
      <c r="H100" s="10" t="s">
        <v>55</v>
      </c>
    </row>
    <row r="101" spans="1:8" ht="24.95" customHeight="1" x14ac:dyDescent="0.15">
      <c r="A101" s="7" t="s">
        <v>289</v>
      </c>
      <c r="B101" s="6" t="s">
        <v>290</v>
      </c>
      <c r="C101" s="6" t="s">
        <v>274</v>
      </c>
      <c r="D101" s="6" t="s">
        <v>153</v>
      </c>
      <c r="E101" s="10">
        <v>40777255.990000002</v>
      </c>
      <c r="F101" s="10">
        <v>16545290.779999999</v>
      </c>
      <c r="G101" s="10">
        <v>16545290.779999999</v>
      </c>
      <c r="H101" s="10" t="s">
        <v>55</v>
      </c>
    </row>
    <row r="102" spans="1:8" ht="24.95" customHeight="1" x14ac:dyDescent="0.15">
      <c r="A102" s="7" t="s">
        <v>291</v>
      </c>
      <c r="B102" s="6" t="s">
        <v>292</v>
      </c>
      <c r="C102" s="6" t="s">
        <v>274</v>
      </c>
      <c r="D102" s="6" t="s">
        <v>293</v>
      </c>
      <c r="E102" s="10">
        <v>104229</v>
      </c>
      <c r="F102" s="10">
        <v>104229</v>
      </c>
      <c r="G102" s="10">
        <v>104229</v>
      </c>
      <c r="H102" s="10" t="s">
        <v>55</v>
      </c>
    </row>
    <row r="103" spans="1:8" ht="38.1" customHeight="1" x14ac:dyDescent="0.15">
      <c r="A103" s="7" t="s">
        <v>294</v>
      </c>
      <c r="B103" s="6" t="s">
        <v>295</v>
      </c>
      <c r="C103" s="6" t="s">
        <v>274</v>
      </c>
      <c r="D103" s="6"/>
      <c r="E103" s="10">
        <v>24343082.949999999</v>
      </c>
      <c r="F103" s="10">
        <v>13727758</v>
      </c>
      <c r="G103" s="10">
        <v>14157258</v>
      </c>
      <c r="H103" s="10" t="s">
        <v>55</v>
      </c>
    </row>
    <row r="104" spans="1:8" ht="38.1" customHeight="1" x14ac:dyDescent="0.15">
      <c r="A104" s="7" t="s">
        <v>296</v>
      </c>
      <c r="B104" s="6" t="s">
        <v>297</v>
      </c>
      <c r="C104" s="6" t="s">
        <v>274</v>
      </c>
      <c r="D104" s="6" t="s">
        <v>298</v>
      </c>
      <c r="E104" s="10">
        <v>14748927.300000001</v>
      </c>
      <c r="F104" s="10">
        <v>6674049.2999999998</v>
      </c>
      <c r="G104" s="10">
        <v>6674049.2999999998</v>
      </c>
      <c r="H104" s="10" t="s">
        <v>55</v>
      </c>
    </row>
    <row r="105" spans="1:8" ht="24.95" customHeight="1" x14ac:dyDescent="0.15">
      <c r="A105" s="7" t="s">
        <v>299</v>
      </c>
      <c r="B105" s="6" t="s">
        <v>300</v>
      </c>
      <c r="C105" s="6" t="s">
        <v>274</v>
      </c>
      <c r="D105" s="6" t="s">
        <v>179</v>
      </c>
      <c r="E105" s="10">
        <v>0</v>
      </c>
      <c r="F105" s="10">
        <v>0</v>
      </c>
      <c r="G105" s="10">
        <v>0</v>
      </c>
      <c r="H105" s="10" t="s">
        <v>55</v>
      </c>
    </row>
    <row r="106" spans="1:8" ht="24.95" customHeight="1" x14ac:dyDescent="0.15">
      <c r="A106" s="7" t="s">
        <v>301</v>
      </c>
      <c r="B106" s="6" t="s">
        <v>302</v>
      </c>
      <c r="C106" s="6" t="s">
        <v>274</v>
      </c>
      <c r="D106" s="6" t="s">
        <v>303</v>
      </c>
      <c r="E106" s="10">
        <v>0</v>
      </c>
      <c r="F106" s="10">
        <v>0</v>
      </c>
      <c r="G106" s="10">
        <v>0</v>
      </c>
      <c r="H106" s="10" t="s">
        <v>55</v>
      </c>
    </row>
    <row r="107" spans="1:8" ht="50.1" customHeight="1" x14ac:dyDescent="0.15">
      <c r="A107" s="7" t="s">
        <v>304</v>
      </c>
      <c r="B107" s="6" t="s">
        <v>305</v>
      </c>
      <c r="C107" s="6" t="s">
        <v>274</v>
      </c>
      <c r="D107" s="6" t="s">
        <v>306</v>
      </c>
      <c r="E107" s="10">
        <v>30000</v>
      </c>
      <c r="F107" s="10">
        <v>30000</v>
      </c>
      <c r="G107" s="10">
        <v>30000</v>
      </c>
      <c r="H107" s="10" t="s">
        <v>55</v>
      </c>
    </row>
    <row r="108" spans="1:8" ht="24.95" customHeight="1" x14ac:dyDescent="0.15">
      <c r="A108" s="7" t="s">
        <v>307</v>
      </c>
      <c r="B108" s="6" t="s">
        <v>308</v>
      </c>
      <c r="C108" s="6" t="s">
        <v>274</v>
      </c>
      <c r="D108" s="6" t="s">
        <v>309</v>
      </c>
      <c r="E108" s="10">
        <v>960000</v>
      </c>
      <c r="F108" s="10">
        <v>1600000</v>
      </c>
      <c r="G108" s="10">
        <v>1600000</v>
      </c>
      <c r="H108" s="10" t="s">
        <v>55</v>
      </c>
    </row>
    <row r="109" spans="1:8" ht="24.95" customHeight="1" x14ac:dyDescent="0.15">
      <c r="A109" s="7" t="s">
        <v>310</v>
      </c>
      <c r="B109" s="6" t="s">
        <v>311</v>
      </c>
      <c r="C109" s="6" t="s">
        <v>274</v>
      </c>
      <c r="D109" s="6" t="s">
        <v>312</v>
      </c>
      <c r="E109" s="10">
        <v>1139937.8799999999</v>
      </c>
      <c r="F109" s="10">
        <v>899300</v>
      </c>
      <c r="G109" s="10">
        <v>899300</v>
      </c>
      <c r="H109" s="10" t="s">
        <v>55</v>
      </c>
    </row>
    <row r="110" spans="1:8" ht="24.95" customHeight="1" x14ac:dyDescent="0.15">
      <c r="A110" s="7" t="s">
        <v>313</v>
      </c>
      <c r="B110" s="6" t="s">
        <v>314</v>
      </c>
      <c r="C110" s="6" t="s">
        <v>274</v>
      </c>
      <c r="D110" s="6" t="s">
        <v>271</v>
      </c>
      <c r="E110" s="10">
        <v>1590308.72</v>
      </c>
      <c r="F110" s="10">
        <v>568000</v>
      </c>
      <c r="G110" s="10">
        <v>568000</v>
      </c>
      <c r="H110" s="10" t="s">
        <v>55</v>
      </c>
    </row>
    <row r="111" spans="1:8" ht="24.95" customHeight="1" x14ac:dyDescent="0.15">
      <c r="A111" s="7" t="s">
        <v>315</v>
      </c>
      <c r="B111" s="6" t="s">
        <v>316</v>
      </c>
      <c r="C111" s="6" t="s">
        <v>274</v>
      </c>
      <c r="D111" s="6" t="s">
        <v>317</v>
      </c>
      <c r="E111" s="10">
        <v>302950</v>
      </c>
      <c r="F111" s="10">
        <v>200000</v>
      </c>
      <c r="G111" s="10">
        <v>200000</v>
      </c>
      <c r="H111" s="10" t="s">
        <v>55</v>
      </c>
    </row>
    <row r="112" spans="1:8" ht="24.95" customHeight="1" x14ac:dyDescent="0.15">
      <c r="A112" s="7" t="s">
        <v>318</v>
      </c>
      <c r="B112" s="6" t="s">
        <v>319</v>
      </c>
      <c r="C112" s="6" t="s">
        <v>274</v>
      </c>
      <c r="D112" s="6" t="s">
        <v>320</v>
      </c>
      <c r="E112" s="10">
        <v>5293999.01</v>
      </c>
      <c r="F112" s="10">
        <v>3492024.19</v>
      </c>
      <c r="G112" s="10">
        <v>3921524.19</v>
      </c>
      <c r="H112" s="10" t="s">
        <v>55</v>
      </c>
    </row>
    <row r="113" spans="1:8" ht="50.1" customHeight="1" x14ac:dyDescent="0.15">
      <c r="A113" s="7" t="s">
        <v>321</v>
      </c>
      <c r="B113" s="6" t="s">
        <v>322</v>
      </c>
      <c r="C113" s="6" t="s">
        <v>274</v>
      </c>
      <c r="D113" s="6" t="s">
        <v>268</v>
      </c>
      <c r="E113" s="10">
        <v>141300</v>
      </c>
      <c r="F113" s="10">
        <v>141300</v>
      </c>
      <c r="G113" s="10">
        <v>141300</v>
      </c>
      <c r="H113" s="10" t="s">
        <v>55</v>
      </c>
    </row>
    <row r="114" spans="1:8" ht="63" customHeight="1" x14ac:dyDescent="0.15">
      <c r="A114" s="7" t="s">
        <v>323</v>
      </c>
      <c r="B114" s="6" t="s">
        <v>324</v>
      </c>
      <c r="C114" s="6" t="s">
        <v>274</v>
      </c>
      <c r="D114" s="6" t="s">
        <v>325</v>
      </c>
      <c r="E114" s="10">
        <v>135660.04</v>
      </c>
      <c r="F114" s="10">
        <v>123084.51</v>
      </c>
      <c r="G114" s="10">
        <v>123084.51</v>
      </c>
      <c r="H114" s="10" t="s">
        <v>55</v>
      </c>
    </row>
    <row r="115" spans="1:8" ht="75" customHeight="1" x14ac:dyDescent="0.15">
      <c r="A115" s="7" t="s">
        <v>326</v>
      </c>
      <c r="B115" s="6" t="s">
        <v>327</v>
      </c>
      <c r="C115" s="6" t="s">
        <v>274</v>
      </c>
      <c r="D115" s="6" t="s">
        <v>328</v>
      </c>
      <c r="E115" s="10">
        <v>0</v>
      </c>
      <c r="F115" s="10">
        <v>0</v>
      </c>
      <c r="G115" s="10">
        <v>0</v>
      </c>
      <c r="H115" s="10" t="s">
        <v>55</v>
      </c>
    </row>
    <row r="116" spans="1:8" ht="87.95" customHeight="1" x14ac:dyDescent="0.15">
      <c r="A116" s="7" t="s">
        <v>329</v>
      </c>
      <c r="B116" s="6" t="s">
        <v>330</v>
      </c>
      <c r="C116" s="6" t="s">
        <v>331</v>
      </c>
      <c r="D116" s="6"/>
      <c r="E116" s="10">
        <v>0</v>
      </c>
      <c r="F116" s="10">
        <v>0</v>
      </c>
      <c r="G116" s="10">
        <v>0</v>
      </c>
      <c r="H116" s="10" t="s">
        <v>55</v>
      </c>
    </row>
    <row r="117" spans="1:8" ht="24.95" customHeight="1" x14ac:dyDescent="0.15">
      <c r="A117" s="7" t="s">
        <v>332</v>
      </c>
      <c r="B117" s="6" t="s">
        <v>333</v>
      </c>
      <c r="C117" s="6" t="s">
        <v>334</v>
      </c>
      <c r="D117" s="6" t="s">
        <v>283</v>
      </c>
      <c r="E117" s="10">
        <v>26041582.25</v>
      </c>
      <c r="F117" s="10">
        <v>24207326.559999999</v>
      </c>
      <c r="G117" s="10">
        <v>24207326.559999999</v>
      </c>
      <c r="H117" s="10" t="s">
        <v>55</v>
      </c>
    </row>
    <row r="118" spans="1:8" ht="50.1" customHeight="1" x14ac:dyDescent="0.15">
      <c r="A118" s="7" t="s">
        <v>335</v>
      </c>
      <c r="B118" s="6" t="s">
        <v>336</v>
      </c>
      <c r="C118" s="6" t="s">
        <v>337</v>
      </c>
      <c r="D118" s="6"/>
      <c r="E118" s="10">
        <v>0</v>
      </c>
      <c r="F118" s="10">
        <v>0</v>
      </c>
      <c r="G118" s="10">
        <v>0</v>
      </c>
      <c r="H118" s="10" t="s">
        <v>55</v>
      </c>
    </row>
    <row r="119" spans="1:8" ht="63" customHeight="1" x14ac:dyDescent="0.15">
      <c r="A119" s="7" t="s">
        <v>338</v>
      </c>
      <c r="B119" s="6" t="s">
        <v>339</v>
      </c>
      <c r="C119" s="6" t="s">
        <v>340</v>
      </c>
      <c r="D119" s="6"/>
      <c r="E119" s="10">
        <v>0</v>
      </c>
      <c r="F119" s="10">
        <v>0</v>
      </c>
      <c r="G119" s="10">
        <v>0</v>
      </c>
      <c r="H119" s="10" t="s">
        <v>55</v>
      </c>
    </row>
    <row r="120" spans="1:8" ht="50.1" customHeight="1" x14ac:dyDescent="0.15">
      <c r="A120" s="7" t="s">
        <v>341</v>
      </c>
      <c r="B120" s="6" t="s">
        <v>342</v>
      </c>
      <c r="C120" s="6" t="s">
        <v>343</v>
      </c>
      <c r="D120" s="6"/>
      <c r="E120" s="10">
        <v>0</v>
      </c>
      <c r="F120" s="10">
        <v>0</v>
      </c>
      <c r="G120" s="10">
        <v>0</v>
      </c>
      <c r="H120" s="10" t="s">
        <v>55</v>
      </c>
    </row>
    <row r="121" spans="1:8" ht="24.95" customHeight="1" x14ac:dyDescent="0.15">
      <c r="A121" s="7" t="s">
        <v>344</v>
      </c>
      <c r="B121" s="6" t="s">
        <v>345</v>
      </c>
      <c r="C121" s="6" t="s">
        <v>346</v>
      </c>
      <c r="D121" s="6"/>
      <c r="E121" s="10">
        <v>-27787</v>
      </c>
      <c r="F121" s="10">
        <v>0</v>
      </c>
      <c r="G121" s="10">
        <v>0</v>
      </c>
      <c r="H121" s="10" t="s">
        <v>55</v>
      </c>
    </row>
    <row r="122" spans="1:8" ht="38.1" customHeight="1" x14ac:dyDescent="0.15">
      <c r="A122" s="7" t="s">
        <v>347</v>
      </c>
      <c r="B122" s="6" t="s">
        <v>348</v>
      </c>
      <c r="C122" s="6"/>
      <c r="D122" s="6"/>
      <c r="E122" s="10">
        <v>0</v>
      </c>
      <c r="F122" s="10">
        <v>0</v>
      </c>
      <c r="G122" s="10">
        <v>0</v>
      </c>
      <c r="H122" s="10" t="s">
        <v>55</v>
      </c>
    </row>
    <row r="123" spans="1:8" ht="24.95" customHeight="1" x14ac:dyDescent="0.15">
      <c r="A123" s="7" t="s">
        <v>349</v>
      </c>
      <c r="B123" s="6" t="s">
        <v>350</v>
      </c>
      <c r="C123" s="6"/>
      <c r="D123" s="6"/>
      <c r="E123" s="10">
        <v>-27787</v>
      </c>
      <c r="F123" s="10">
        <v>0</v>
      </c>
      <c r="G123" s="10">
        <v>0</v>
      </c>
      <c r="H123" s="10" t="s">
        <v>55</v>
      </c>
    </row>
    <row r="124" spans="1:8" ht="24.95" customHeight="1" x14ac:dyDescent="0.15">
      <c r="A124" s="7" t="s">
        <v>351</v>
      </c>
      <c r="B124" s="6" t="s">
        <v>352</v>
      </c>
      <c r="C124" s="6"/>
      <c r="D124" s="6"/>
      <c r="E124" s="10">
        <v>0</v>
      </c>
      <c r="F124" s="10">
        <v>0</v>
      </c>
      <c r="G124" s="10">
        <v>0</v>
      </c>
      <c r="H124" s="10" t="s">
        <v>55</v>
      </c>
    </row>
    <row r="125" spans="1:8" ht="24.95" customHeight="1" x14ac:dyDescent="0.15">
      <c r="A125" s="7" t="s">
        <v>353</v>
      </c>
      <c r="B125" s="6" t="s">
        <v>354</v>
      </c>
      <c r="C125" s="6" t="s">
        <v>54</v>
      </c>
      <c r="D125" s="6"/>
      <c r="E125" s="10">
        <v>168379971.28</v>
      </c>
      <c r="F125" s="10">
        <v>0</v>
      </c>
      <c r="G125" s="10">
        <v>0</v>
      </c>
      <c r="H125" s="10" t="s">
        <v>55</v>
      </c>
    </row>
    <row r="126" spans="1:8" ht="38.1" customHeight="1" x14ac:dyDescent="0.15">
      <c r="A126" s="7" t="s">
        <v>355</v>
      </c>
      <c r="B126" s="6" t="s">
        <v>356</v>
      </c>
      <c r="C126" s="6" t="s">
        <v>357</v>
      </c>
      <c r="D126" s="6"/>
      <c r="E126" s="10">
        <v>168379971.28</v>
      </c>
      <c r="F126" s="10">
        <v>0</v>
      </c>
      <c r="G126" s="10">
        <v>0</v>
      </c>
      <c r="H126" s="10" t="s">
        <v>55</v>
      </c>
    </row>
    <row r="127" spans="1:8" ht="24.95" customHeight="1" x14ac:dyDescent="0.15">
      <c r="A127" s="7" t="s">
        <v>358</v>
      </c>
      <c r="B127" s="6" t="s">
        <v>359</v>
      </c>
      <c r="C127" s="6" t="s">
        <v>357</v>
      </c>
      <c r="D127" s="6"/>
      <c r="E127" s="10">
        <v>0</v>
      </c>
      <c r="F127" s="10">
        <v>0</v>
      </c>
      <c r="G127" s="10">
        <v>0</v>
      </c>
      <c r="H127" s="10" t="s">
        <v>55</v>
      </c>
    </row>
  </sheetData>
  <sheetProtection password="9212" sheet="1" objects="1" scenarios="1"/>
  <mergeCells count="6"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11" width="22.85546875" customWidth="1"/>
  </cols>
  <sheetData>
    <row r="1" spans="1:11" ht="15" customHeight="1" x14ac:dyDescent="0.15"/>
    <row r="2" spans="1:11" ht="24.95" customHeight="1" x14ac:dyDescent="0.15">
      <c r="A2" s="14" t="s">
        <v>360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 x14ac:dyDescent="0.15"/>
    <row r="4" spans="1:11" ht="39.950000000000003" customHeight="1" x14ac:dyDescent="0.15">
      <c r="A4" s="19" t="s">
        <v>43</v>
      </c>
      <c r="B4" s="19" t="s">
        <v>44</v>
      </c>
      <c r="C4" s="19" t="s">
        <v>45</v>
      </c>
      <c r="D4" s="19" t="s">
        <v>361</v>
      </c>
      <c r="E4" s="19" t="s">
        <v>47</v>
      </c>
      <c r="F4" s="19"/>
      <c r="G4" s="19"/>
      <c r="H4" s="19"/>
      <c r="I4" s="19"/>
      <c r="J4" s="19"/>
      <c r="K4" s="19"/>
    </row>
    <row r="5" spans="1:11" ht="99.95" customHeight="1" x14ac:dyDescent="0.15">
      <c r="A5" s="19"/>
      <c r="B5" s="19"/>
      <c r="C5" s="19"/>
      <c r="D5" s="19"/>
      <c r="E5" s="6" t="s">
        <v>48</v>
      </c>
      <c r="F5" s="6" t="s">
        <v>362</v>
      </c>
      <c r="G5" s="6" t="s">
        <v>363</v>
      </c>
      <c r="H5" s="6" t="s">
        <v>364</v>
      </c>
      <c r="I5" s="6" t="s">
        <v>49</v>
      </c>
      <c r="J5" s="6" t="s">
        <v>50</v>
      </c>
      <c r="K5" s="6" t="s">
        <v>365</v>
      </c>
    </row>
    <row r="6" spans="1:11" ht="20.100000000000001" customHeight="1" x14ac:dyDescent="0.1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</row>
    <row r="7" spans="1:11" ht="24.95" customHeight="1" x14ac:dyDescent="0.15">
      <c r="A7" s="7" t="s">
        <v>52</v>
      </c>
      <c r="B7" s="6" t="s">
        <v>53</v>
      </c>
      <c r="C7" s="6" t="s">
        <v>54</v>
      </c>
      <c r="D7" s="6" t="s">
        <v>54</v>
      </c>
      <c r="E7" s="10">
        <v>270120859.94</v>
      </c>
      <c r="F7" s="10">
        <v>5623128.46</v>
      </c>
      <c r="G7" s="10">
        <v>261764100.83000001</v>
      </c>
      <c r="H7" s="10">
        <v>2733630.65</v>
      </c>
      <c r="I7" s="10">
        <v>0</v>
      </c>
      <c r="J7" s="10">
        <v>0</v>
      </c>
      <c r="K7" s="10" t="s">
        <v>55</v>
      </c>
    </row>
    <row r="8" spans="1:11" ht="24.95" customHeight="1" x14ac:dyDescent="0.15">
      <c r="A8" s="7" t="s">
        <v>56</v>
      </c>
      <c r="B8" s="6" t="s">
        <v>57</v>
      </c>
      <c r="C8" s="6" t="s">
        <v>54</v>
      </c>
      <c r="D8" s="6" t="s">
        <v>54</v>
      </c>
      <c r="E8" s="10">
        <f t="shared" ref="E8:J8" si="0">IF(ISNUMBER(E7),E7,0)+IF(ISNUMBER(E9),E9,0)+IF(ISNUMBER(E121),E121,0)-IF(ISNUMBER(E28),E28,0)-IF(ISNUMBER(E125),E125,0)</f>
        <v>0</v>
      </c>
      <c r="F8" s="10">
        <f t="shared" si="0"/>
        <v>0</v>
      </c>
      <c r="G8" s="10">
        <f t="shared" si="0"/>
        <v>0</v>
      </c>
      <c r="H8" s="10">
        <f t="shared" si="0"/>
        <v>-3.7252902984619141E-9</v>
      </c>
      <c r="I8" s="10">
        <f t="shared" si="0"/>
        <v>0</v>
      </c>
      <c r="J8" s="10">
        <f t="shared" si="0"/>
        <v>0</v>
      </c>
      <c r="K8" s="10" t="s">
        <v>55</v>
      </c>
    </row>
    <row r="9" spans="1:11" ht="24.95" customHeight="1" x14ac:dyDescent="0.15">
      <c r="A9" s="7" t="s">
        <v>58</v>
      </c>
      <c r="B9" s="6" t="s">
        <v>59</v>
      </c>
      <c r="C9" s="6"/>
      <c r="D9" s="6"/>
      <c r="E9" s="10">
        <v>372937150.89999998</v>
      </c>
      <c r="F9" s="10">
        <v>200953028.06999999</v>
      </c>
      <c r="G9" s="10">
        <v>153486785</v>
      </c>
      <c r="H9" s="10">
        <v>18497337.829999998</v>
      </c>
      <c r="I9" s="10">
        <v>217387187.41</v>
      </c>
      <c r="J9" s="10">
        <v>217816687.41</v>
      </c>
      <c r="K9" s="10" t="s">
        <v>55</v>
      </c>
    </row>
    <row r="10" spans="1:11" ht="38.1" customHeight="1" x14ac:dyDescent="0.15">
      <c r="A10" s="7" t="s">
        <v>60</v>
      </c>
      <c r="B10" s="6" t="s">
        <v>61</v>
      </c>
      <c r="C10" s="6" t="s">
        <v>62</v>
      </c>
      <c r="D10" s="6"/>
      <c r="E10" s="10">
        <v>138934.53</v>
      </c>
      <c r="F10" s="10">
        <v>0</v>
      </c>
      <c r="G10" s="10">
        <v>0</v>
      </c>
      <c r="H10" s="10">
        <v>138934.53</v>
      </c>
      <c r="I10" s="10">
        <v>0</v>
      </c>
      <c r="J10" s="10">
        <v>0</v>
      </c>
      <c r="K10" s="10" t="s">
        <v>55</v>
      </c>
    </row>
    <row r="11" spans="1:11" ht="24.95" customHeight="1" x14ac:dyDescent="0.15">
      <c r="A11" s="7" t="s">
        <v>63</v>
      </c>
      <c r="B11" s="6" t="s">
        <v>64</v>
      </c>
      <c r="C11" s="6" t="s">
        <v>62</v>
      </c>
      <c r="D11" s="6" t="s">
        <v>65</v>
      </c>
      <c r="E11" s="10">
        <v>138934.53</v>
      </c>
      <c r="F11" s="10">
        <v>0</v>
      </c>
      <c r="G11" s="10">
        <v>0</v>
      </c>
      <c r="H11" s="10">
        <v>138934.53</v>
      </c>
      <c r="I11" s="10">
        <v>0</v>
      </c>
      <c r="J11" s="10">
        <v>0</v>
      </c>
      <c r="K11" s="10" t="s">
        <v>55</v>
      </c>
    </row>
    <row r="12" spans="1:11" ht="24.95" customHeight="1" x14ac:dyDescent="0.15">
      <c r="A12" s="7" t="s">
        <v>66</v>
      </c>
      <c r="B12" s="6" t="s">
        <v>67</v>
      </c>
      <c r="C12" s="6" t="s">
        <v>62</v>
      </c>
      <c r="D12" s="6" t="s">
        <v>68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 t="s">
        <v>55</v>
      </c>
    </row>
    <row r="13" spans="1:11" ht="50.1" customHeight="1" x14ac:dyDescent="0.15">
      <c r="A13" s="7" t="s">
        <v>69</v>
      </c>
      <c r="B13" s="6" t="s">
        <v>70</v>
      </c>
      <c r="C13" s="6" t="s">
        <v>71</v>
      </c>
      <c r="D13" s="6"/>
      <c r="E13" s="10">
        <v>213337791.71000001</v>
      </c>
      <c r="F13" s="10">
        <v>200953028.06999999</v>
      </c>
      <c r="G13" s="10">
        <v>0</v>
      </c>
      <c r="H13" s="10">
        <v>12384763.640000001</v>
      </c>
      <c r="I13" s="10">
        <v>213496187.41</v>
      </c>
      <c r="J13" s="10">
        <v>213925687.41</v>
      </c>
      <c r="K13" s="10" t="s">
        <v>55</v>
      </c>
    </row>
    <row r="14" spans="1:11" ht="87.95" customHeight="1" x14ac:dyDescent="0.15">
      <c r="A14" s="7" t="s">
        <v>72</v>
      </c>
      <c r="B14" s="6" t="s">
        <v>73</v>
      </c>
      <c r="C14" s="6" t="s">
        <v>71</v>
      </c>
      <c r="D14" s="6" t="s">
        <v>74</v>
      </c>
      <c r="E14" s="10">
        <v>200953028.06999999</v>
      </c>
      <c r="F14" s="10">
        <v>200953028.06999999</v>
      </c>
      <c r="G14" s="10">
        <v>0</v>
      </c>
      <c r="H14" s="10">
        <v>0</v>
      </c>
      <c r="I14" s="10">
        <v>200953028.06999999</v>
      </c>
      <c r="J14" s="10">
        <v>200953028.06999999</v>
      </c>
      <c r="K14" s="10" t="s">
        <v>55</v>
      </c>
    </row>
    <row r="15" spans="1:11" ht="50.1" customHeight="1" x14ac:dyDescent="0.15">
      <c r="A15" s="7" t="s">
        <v>75</v>
      </c>
      <c r="B15" s="6" t="s">
        <v>76</v>
      </c>
      <c r="C15" s="6" t="s">
        <v>71</v>
      </c>
      <c r="D15" s="6" t="s">
        <v>77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 t="s">
        <v>55</v>
      </c>
    </row>
    <row r="16" spans="1:11" ht="50.1" customHeight="1" x14ac:dyDescent="0.15">
      <c r="A16" s="7" t="s">
        <v>78</v>
      </c>
      <c r="B16" s="6" t="s">
        <v>79</v>
      </c>
      <c r="C16" s="6" t="s">
        <v>80</v>
      </c>
      <c r="D16" s="6"/>
      <c r="E16" s="10">
        <v>63883.9</v>
      </c>
      <c r="F16" s="10">
        <v>0</v>
      </c>
      <c r="G16" s="10">
        <v>0</v>
      </c>
      <c r="H16" s="10">
        <v>63883.9</v>
      </c>
      <c r="I16" s="10">
        <v>0</v>
      </c>
      <c r="J16" s="10">
        <v>0</v>
      </c>
      <c r="K16" s="10" t="s">
        <v>55</v>
      </c>
    </row>
    <row r="17" spans="1:11" ht="38.1" customHeight="1" x14ac:dyDescent="0.15">
      <c r="A17" s="7" t="s">
        <v>81</v>
      </c>
      <c r="B17" s="6" t="s">
        <v>82</v>
      </c>
      <c r="C17" s="6" t="s">
        <v>80</v>
      </c>
      <c r="D17" s="6" t="s">
        <v>83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 t="s">
        <v>55</v>
      </c>
    </row>
    <row r="18" spans="1:11" ht="24.95" customHeight="1" x14ac:dyDescent="0.15">
      <c r="A18" s="7" t="s">
        <v>84</v>
      </c>
      <c r="B18" s="6" t="s">
        <v>85</v>
      </c>
      <c r="C18" s="6" t="s">
        <v>86</v>
      </c>
      <c r="D18" s="6"/>
      <c r="E18" s="10">
        <v>157285985</v>
      </c>
      <c r="F18" s="10">
        <v>0</v>
      </c>
      <c r="G18" s="10">
        <v>153486785</v>
      </c>
      <c r="H18" s="10">
        <v>3799200</v>
      </c>
      <c r="I18" s="10">
        <v>691000</v>
      </c>
      <c r="J18" s="10">
        <v>691000</v>
      </c>
      <c r="K18" s="10" t="s">
        <v>55</v>
      </c>
    </row>
    <row r="19" spans="1:11" ht="38.1" customHeight="1" x14ac:dyDescent="0.15">
      <c r="A19" s="7" t="s">
        <v>87</v>
      </c>
      <c r="B19" s="6" t="s">
        <v>88</v>
      </c>
      <c r="C19" s="6" t="s">
        <v>86</v>
      </c>
      <c r="D19" s="6"/>
      <c r="E19" s="10">
        <v>153486785</v>
      </c>
      <c r="F19" s="10">
        <v>0</v>
      </c>
      <c r="G19" s="10">
        <v>153486785</v>
      </c>
      <c r="H19" s="10">
        <v>0</v>
      </c>
      <c r="I19" s="10">
        <v>0</v>
      </c>
      <c r="J19" s="10">
        <v>0</v>
      </c>
      <c r="K19" s="10" t="s">
        <v>55</v>
      </c>
    </row>
    <row r="20" spans="1:11" ht="24.95" customHeight="1" x14ac:dyDescent="0.15">
      <c r="A20" s="7" t="s">
        <v>89</v>
      </c>
      <c r="B20" s="6" t="s">
        <v>90</v>
      </c>
      <c r="C20" s="6" t="s">
        <v>86</v>
      </c>
      <c r="D20" s="6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 t="s">
        <v>55</v>
      </c>
    </row>
    <row r="21" spans="1:11" ht="24.95" customHeight="1" x14ac:dyDescent="0.15">
      <c r="A21" s="7" t="s">
        <v>91</v>
      </c>
      <c r="B21" s="6" t="s">
        <v>92</v>
      </c>
      <c r="C21" s="6" t="s">
        <v>86</v>
      </c>
      <c r="D21" s="6"/>
      <c r="E21" s="10">
        <v>895000</v>
      </c>
      <c r="F21" s="10">
        <v>0</v>
      </c>
      <c r="G21" s="10">
        <v>0</v>
      </c>
      <c r="H21" s="10">
        <v>895000</v>
      </c>
      <c r="I21" s="10">
        <v>691000</v>
      </c>
      <c r="J21" s="10">
        <v>691000</v>
      </c>
      <c r="K21" s="10" t="s">
        <v>55</v>
      </c>
    </row>
    <row r="22" spans="1:11" ht="24.95" customHeight="1" x14ac:dyDescent="0.15">
      <c r="A22" s="7" t="s">
        <v>93</v>
      </c>
      <c r="B22" s="6" t="s">
        <v>94</v>
      </c>
      <c r="C22" s="6" t="s">
        <v>86</v>
      </c>
      <c r="D22" s="6"/>
      <c r="E22" s="10">
        <v>2904200</v>
      </c>
      <c r="F22" s="10">
        <v>0</v>
      </c>
      <c r="G22" s="10">
        <v>0</v>
      </c>
      <c r="H22" s="10">
        <v>2904200</v>
      </c>
      <c r="I22" s="10">
        <v>0</v>
      </c>
      <c r="J22" s="10">
        <v>0</v>
      </c>
      <c r="K22" s="10" t="s">
        <v>55</v>
      </c>
    </row>
    <row r="23" spans="1:11" ht="24.95" customHeight="1" x14ac:dyDescent="0.15">
      <c r="A23" s="7" t="s">
        <v>95</v>
      </c>
      <c r="B23" s="6" t="s">
        <v>96</v>
      </c>
      <c r="C23" s="6" t="s">
        <v>97</v>
      </c>
      <c r="D23" s="6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 t="s">
        <v>55</v>
      </c>
    </row>
    <row r="24" spans="1:11" ht="24.95" customHeight="1" x14ac:dyDescent="0.15">
      <c r="A24" s="7" t="s">
        <v>98</v>
      </c>
      <c r="B24" s="6" t="s">
        <v>99</v>
      </c>
      <c r="C24" s="6" t="s">
        <v>97</v>
      </c>
      <c r="D24" s="6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 t="s">
        <v>55</v>
      </c>
    </row>
    <row r="25" spans="1:11" ht="24.95" customHeight="1" x14ac:dyDescent="0.15">
      <c r="A25" s="7" t="s">
        <v>100</v>
      </c>
      <c r="B25" s="6" t="s">
        <v>101</v>
      </c>
      <c r="C25" s="6" t="s">
        <v>54</v>
      </c>
      <c r="D25" s="6"/>
      <c r="E25" s="10">
        <v>2070762</v>
      </c>
      <c r="F25" s="10">
        <v>0</v>
      </c>
      <c r="G25" s="10">
        <v>0</v>
      </c>
      <c r="H25" s="10">
        <v>2070762</v>
      </c>
      <c r="I25" s="10">
        <v>3200000</v>
      </c>
      <c r="J25" s="10">
        <v>3200000</v>
      </c>
      <c r="K25" s="10" t="s">
        <v>55</v>
      </c>
    </row>
    <row r="26" spans="1:11" ht="24.95" customHeight="1" x14ac:dyDescent="0.15">
      <c r="A26" s="7" t="s">
        <v>102</v>
      </c>
      <c r="B26" s="6" t="s">
        <v>103</v>
      </c>
      <c r="C26" s="6" t="s">
        <v>54</v>
      </c>
      <c r="D26" s="6"/>
      <c r="E26" s="10">
        <v>39793.760000000002</v>
      </c>
      <c r="F26" s="10">
        <v>0</v>
      </c>
      <c r="G26" s="10">
        <v>0</v>
      </c>
      <c r="H26" s="10">
        <v>39793.760000000002</v>
      </c>
      <c r="I26" s="10">
        <v>0</v>
      </c>
      <c r="J26" s="10">
        <v>0</v>
      </c>
      <c r="K26" s="10" t="s">
        <v>55</v>
      </c>
    </row>
    <row r="27" spans="1:11" ht="50.1" customHeight="1" x14ac:dyDescent="0.15">
      <c r="A27" s="7" t="s">
        <v>104</v>
      </c>
      <c r="B27" s="6" t="s">
        <v>105</v>
      </c>
      <c r="C27" s="6" t="s">
        <v>106</v>
      </c>
      <c r="D27" s="6"/>
      <c r="E27" s="10">
        <v>39793.760000000002</v>
      </c>
      <c r="F27" s="10">
        <v>0</v>
      </c>
      <c r="G27" s="10">
        <v>0</v>
      </c>
      <c r="H27" s="10">
        <v>39793.760000000002</v>
      </c>
      <c r="I27" s="10">
        <v>0</v>
      </c>
      <c r="J27" s="10">
        <v>0</v>
      </c>
      <c r="K27" s="10" t="s">
        <v>55</v>
      </c>
    </row>
    <row r="28" spans="1:11" ht="24.95" customHeight="1" x14ac:dyDescent="0.15">
      <c r="A28" s="7" t="s">
        <v>107</v>
      </c>
      <c r="B28" s="6" t="s">
        <v>108</v>
      </c>
      <c r="C28" s="6" t="s">
        <v>54</v>
      </c>
      <c r="D28" s="6"/>
      <c r="E28" s="10">
        <v>474650252.56</v>
      </c>
      <c r="F28" s="10">
        <v>206576156.53</v>
      </c>
      <c r="G28" s="10">
        <v>246870914.55000001</v>
      </c>
      <c r="H28" s="10">
        <v>21203181.48</v>
      </c>
      <c r="I28" s="10">
        <v>217387187.41</v>
      </c>
      <c r="J28" s="10">
        <v>217816687.41</v>
      </c>
      <c r="K28" s="10" t="s">
        <v>55</v>
      </c>
    </row>
    <row r="29" spans="1:11" ht="38.1" customHeight="1" x14ac:dyDescent="0.15">
      <c r="A29" s="7" t="s">
        <v>109</v>
      </c>
      <c r="B29" s="6" t="s">
        <v>110</v>
      </c>
      <c r="C29" s="6" t="s">
        <v>54</v>
      </c>
      <c r="D29" s="6"/>
      <c r="E29" s="10">
        <v>156013396.31999999</v>
      </c>
      <c r="F29" s="10">
        <v>139490900</v>
      </c>
      <c r="G29" s="10">
        <v>6504785</v>
      </c>
      <c r="H29" s="10">
        <v>10017711.32</v>
      </c>
      <c r="I29" s="10">
        <v>149494699.40000001</v>
      </c>
      <c r="J29" s="10">
        <v>149494699.40000001</v>
      </c>
      <c r="K29" s="10" t="s">
        <v>55</v>
      </c>
    </row>
    <row r="30" spans="1:11" ht="38.1" customHeight="1" x14ac:dyDescent="0.15">
      <c r="A30" s="7" t="s">
        <v>111</v>
      </c>
      <c r="B30" s="6" t="s">
        <v>112</v>
      </c>
      <c r="C30" s="6" t="s">
        <v>113</v>
      </c>
      <c r="D30" s="6"/>
      <c r="E30" s="10">
        <v>119701355.69</v>
      </c>
      <c r="F30" s="10">
        <v>107150000</v>
      </c>
      <c r="G30" s="10">
        <v>4995994.6900000004</v>
      </c>
      <c r="H30" s="10">
        <v>7555361</v>
      </c>
      <c r="I30" s="10">
        <v>114705361</v>
      </c>
      <c r="J30" s="10">
        <v>114705361</v>
      </c>
      <c r="K30" s="10" t="s">
        <v>55</v>
      </c>
    </row>
    <row r="31" spans="1:11" ht="38.1" customHeight="1" x14ac:dyDescent="0.15">
      <c r="A31" s="7" t="s">
        <v>114</v>
      </c>
      <c r="B31" s="6" t="s">
        <v>115</v>
      </c>
      <c r="C31" s="6" t="s">
        <v>113</v>
      </c>
      <c r="D31" s="6" t="s">
        <v>116</v>
      </c>
      <c r="E31" s="10">
        <v>118917355.69</v>
      </c>
      <c r="F31" s="10">
        <v>106450000</v>
      </c>
      <c r="G31" s="10">
        <v>4995994.6900000004</v>
      </c>
      <c r="H31" s="10">
        <v>7471361</v>
      </c>
      <c r="I31" s="10">
        <v>113924361</v>
      </c>
      <c r="J31" s="10">
        <v>113924361</v>
      </c>
      <c r="K31" s="10" t="s">
        <v>55</v>
      </c>
    </row>
    <row r="32" spans="1:11" ht="38.1" customHeight="1" x14ac:dyDescent="0.15">
      <c r="A32" s="7" t="s">
        <v>117</v>
      </c>
      <c r="B32" s="6" t="s">
        <v>118</v>
      </c>
      <c r="C32" s="6" t="s">
        <v>113</v>
      </c>
      <c r="D32" s="6" t="s">
        <v>116</v>
      </c>
      <c r="E32" s="10">
        <v>73891211.290000007</v>
      </c>
      <c r="F32" s="10">
        <v>66296991.600000001</v>
      </c>
      <c r="G32" s="10">
        <v>4695994.6900000004</v>
      </c>
      <c r="H32" s="10">
        <v>2898225</v>
      </c>
      <c r="I32" s="10">
        <v>69195216.599999994</v>
      </c>
      <c r="J32" s="10">
        <v>69195216.599999994</v>
      </c>
      <c r="K32" s="10" t="s">
        <v>55</v>
      </c>
    </row>
    <row r="33" spans="1:11" ht="24.95" customHeight="1" x14ac:dyDescent="0.15">
      <c r="A33" s="7" t="s">
        <v>119</v>
      </c>
      <c r="B33" s="6" t="s">
        <v>120</v>
      </c>
      <c r="C33" s="6" t="s">
        <v>113</v>
      </c>
      <c r="D33" s="6" t="s">
        <v>116</v>
      </c>
      <c r="E33" s="10">
        <v>65295898.289999999</v>
      </c>
      <c r="F33" s="10">
        <v>57993515.600000001</v>
      </c>
      <c r="G33" s="10">
        <v>4515994.6900000004</v>
      </c>
      <c r="H33" s="10">
        <v>2786388</v>
      </c>
      <c r="I33" s="10">
        <v>60779903.600000001</v>
      </c>
      <c r="J33" s="10">
        <v>60779903.600000001</v>
      </c>
      <c r="K33" s="10" t="s">
        <v>55</v>
      </c>
    </row>
    <row r="34" spans="1:11" ht="24.95" customHeight="1" x14ac:dyDescent="0.15">
      <c r="A34" s="7" t="s">
        <v>121</v>
      </c>
      <c r="B34" s="6" t="s">
        <v>122</v>
      </c>
      <c r="C34" s="6" t="s">
        <v>113</v>
      </c>
      <c r="D34" s="6" t="s">
        <v>116</v>
      </c>
      <c r="E34" s="10">
        <v>8595313</v>
      </c>
      <c r="F34" s="10">
        <v>8303476</v>
      </c>
      <c r="G34" s="10">
        <v>180000</v>
      </c>
      <c r="H34" s="10">
        <v>111837</v>
      </c>
      <c r="I34" s="10">
        <v>8415313</v>
      </c>
      <c r="J34" s="10">
        <v>8415313</v>
      </c>
      <c r="K34" s="10" t="s">
        <v>55</v>
      </c>
    </row>
    <row r="35" spans="1:11" ht="24.95" customHeight="1" x14ac:dyDescent="0.15">
      <c r="A35" s="7" t="s">
        <v>123</v>
      </c>
      <c r="B35" s="6" t="s">
        <v>124</v>
      </c>
      <c r="C35" s="6" t="s">
        <v>113</v>
      </c>
      <c r="D35" s="6" t="s">
        <v>116</v>
      </c>
      <c r="E35" s="10">
        <v>45026144.399999999</v>
      </c>
      <c r="F35" s="10">
        <v>40153008.399999999</v>
      </c>
      <c r="G35" s="10">
        <v>300000</v>
      </c>
      <c r="H35" s="10">
        <v>4573136</v>
      </c>
      <c r="I35" s="10">
        <v>44729144.399999999</v>
      </c>
      <c r="J35" s="10">
        <v>44729144.399999999</v>
      </c>
      <c r="K35" s="10" t="s">
        <v>55</v>
      </c>
    </row>
    <row r="36" spans="1:11" ht="24.95" customHeight="1" x14ac:dyDescent="0.15">
      <c r="A36" s="7" t="s">
        <v>125</v>
      </c>
      <c r="B36" s="6" t="s">
        <v>126</v>
      </c>
      <c r="C36" s="6" t="s">
        <v>113</v>
      </c>
      <c r="D36" s="6" t="s">
        <v>116</v>
      </c>
      <c r="E36" s="10">
        <v>9338435</v>
      </c>
      <c r="F36" s="10">
        <v>8360895</v>
      </c>
      <c r="G36" s="10">
        <v>180000</v>
      </c>
      <c r="H36" s="10">
        <v>797540</v>
      </c>
      <c r="I36" s="10">
        <v>9158435</v>
      </c>
      <c r="J36" s="10">
        <v>9158435</v>
      </c>
      <c r="K36" s="10" t="s">
        <v>55</v>
      </c>
    </row>
    <row r="37" spans="1:11" ht="24.95" customHeight="1" x14ac:dyDescent="0.15">
      <c r="A37" s="7" t="s">
        <v>127</v>
      </c>
      <c r="B37" s="6" t="s">
        <v>128</v>
      </c>
      <c r="C37" s="6" t="s">
        <v>113</v>
      </c>
      <c r="D37" s="6" t="s">
        <v>116</v>
      </c>
      <c r="E37" s="10">
        <v>7758684</v>
      </c>
      <c r="F37" s="10">
        <v>6591024</v>
      </c>
      <c r="G37" s="10">
        <v>60000</v>
      </c>
      <c r="H37" s="10">
        <v>1107660</v>
      </c>
      <c r="I37" s="10">
        <v>7701684</v>
      </c>
      <c r="J37" s="10">
        <v>7701684</v>
      </c>
      <c r="K37" s="10" t="s">
        <v>55</v>
      </c>
    </row>
    <row r="38" spans="1:11" ht="24.95" customHeight="1" x14ac:dyDescent="0.15">
      <c r="A38" s="7" t="s">
        <v>129</v>
      </c>
      <c r="B38" s="6" t="s">
        <v>130</v>
      </c>
      <c r="C38" s="6" t="s">
        <v>113</v>
      </c>
      <c r="D38" s="6" t="s">
        <v>116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 t="s">
        <v>55</v>
      </c>
    </row>
    <row r="39" spans="1:11" ht="24.95" customHeight="1" x14ac:dyDescent="0.15">
      <c r="A39" s="7" t="s">
        <v>131</v>
      </c>
      <c r="B39" s="6" t="s">
        <v>132</v>
      </c>
      <c r="C39" s="6" t="s">
        <v>113</v>
      </c>
      <c r="D39" s="6" t="s">
        <v>116</v>
      </c>
      <c r="E39" s="10">
        <v>7758684</v>
      </c>
      <c r="F39" s="10">
        <v>6591024</v>
      </c>
      <c r="G39" s="10">
        <v>60000</v>
      </c>
      <c r="H39" s="10">
        <v>1107660</v>
      </c>
      <c r="I39" s="10">
        <v>7701684</v>
      </c>
      <c r="J39" s="10">
        <v>7701684</v>
      </c>
      <c r="K39" s="10" t="s">
        <v>55</v>
      </c>
    </row>
    <row r="40" spans="1:11" ht="24.95" customHeight="1" x14ac:dyDescent="0.15">
      <c r="A40" s="7" t="s">
        <v>133</v>
      </c>
      <c r="B40" s="6" t="s">
        <v>134</v>
      </c>
      <c r="C40" s="6" t="s">
        <v>113</v>
      </c>
      <c r="D40" s="6" t="s">
        <v>116</v>
      </c>
      <c r="E40" s="10">
        <v>7810692</v>
      </c>
      <c r="F40" s="10">
        <v>7595532</v>
      </c>
      <c r="G40" s="10">
        <v>0</v>
      </c>
      <c r="H40" s="10">
        <v>215160</v>
      </c>
      <c r="I40" s="10">
        <v>7810692</v>
      </c>
      <c r="J40" s="10">
        <v>7810692</v>
      </c>
      <c r="K40" s="10" t="s">
        <v>55</v>
      </c>
    </row>
    <row r="41" spans="1:11" ht="24.95" customHeight="1" x14ac:dyDescent="0.15">
      <c r="A41" s="7" t="s">
        <v>135</v>
      </c>
      <c r="B41" s="6" t="s">
        <v>136</v>
      </c>
      <c r="C41" s="6" t="s">
        <v>113</v>
      </c>
      <c r="D41" s="6" t="s">
        <v>116</v>
      </c>
      <c r="E41" s="10">
        <v>17997817.399999999</v>
      </c>
      <c r="F41" s="10">
        <v>15792697.4</v>
      </c>
      <c r="G41" s="10">
        <v>0</v>
      </c>
      <c r="H41" s="10">
        <v>2205120</v>
      </c>
      <c r="I41" s="10">
        <v>17997817.399999999</v>
      </c>
      <c r="J41" s="10">
        <v>17997817.399999999</v>
      </c>
      <c r="K41" s="10" t="s">
        <v>55</v>
      </c>
    </row>
    <row r="42" spans="1:11" ht="24.95" customHeight="1" x14ac:dyDescent="0.15">
      <c r="A42" s="7" t="s">
        <v>137</v>
      </c>
      <c r="B42" s="6" t="s">
        <v>138</v>
      </c>
      <c r="C42" s="6" t="s">
        <v>113</v>
      </c>
      <c r="D42" s="6" t="s">
        <v>116</v>
      </c>
      <c r="E42" s="10">
        <v>2120516</v>
      </c>
      <c r="F42" s="10">
        <v>1812860</v>
      </c>
      <c r="G42" s="10">
        <v>60000</v>
      </c>
      <c r="H42" s="10">
        <v>247656</v>
      </c>
      <c r="I42" s="10">
        <v>2060516</v>
      </c>
      <c r="J42" s="10">
        <v>2060516</v>
      </c>
      <c r="K42" s="10" t="s">
        <v>55</v>
      </c>
    </row>
    <row r="43" spans="1:11" ht="24.95" customHeight="1" x14ac:dyDescent="0.15">
      <c r="A43" s="7" t="s">
        <v>139</v>
      </c>
      <c r="B43" s="6" t="s">
        <v>140</v>
      </c>
      <c r="C43" s="6" t="s">
        <v>113</v>
      </c>
      <c r="D43" s="6" t="s">
        <v>141</v>
      </c>
      <c r="E43" s="10">
        <v>784000</v>
      </c>
      <c r="F43" s="10">
        <v>700000</v>
      </c>
      <c r="G43" s="10">
        <v>0</v>
      </c>
      <c r="H43" s="10">
        <v>84000</v>
      </c>
      <c r="I43" s="10">
        <v>781000</v>
      </c>
      <c r="J43" s="10">
        <v>781000</v>
      </c>
      <c r="K43" s="10" t="s">
        <v>55</v>
      </c>
    </row>
    <row r="44" spans="1:11" ht="50.1" customHeight="1" x14ac:dyDescent="0.15">
      <c r="A44" s="7" t="s">
        <v>142</v>
      </c>
      <c r="B44" s="6" t="s">
        <v>143</v>
      </c>
      <c r="C44" s="6" t="s">
        <v>144</v>
      </c>
      <c r="D44" s="6"/>
      <c r="E44" s="10">
        <v>319000</v>
      </c>
      <c r="F44" s="10">
        <v>163000</v>
      </c>
      <c r="G44" s="10">
        <v>0</v>
      </c>
      <c r="H44" s="10">
        <v>156000</v>
      </c>
      <c r="I44" s="10">
        <v>319000</v>
      </c>
      <c r="J44" s="10">
        <v>319000</v>
      </c>
      <c r="K44" s="10" t="s">
        <v>55</v>
      </c>
    </row>
    <row r="45" spans="1:11" ht="63" customHeight="1" x14ac:dyDescent="0.15">
      <c r="A45" s="7" t="s">
        <v>145</v>
      </c>
      <c r="B45" s="6" t="s">
        <v>146</v>
      </c>
      <c r="C45" s="6" t="s">
        <v>144</v>
      </c>
      <c r="D45" s="6" t="s">
        <v>147</v>
      </c>
      <c r="E45" s="10">
        <v>99000</v>
      </c>
      <c r="F45" s="10">
        <v>33000</v>
      </c>
      <c r="G45" s="10">
        <v>0</v>
      </c>
      <c r="H45" s="10">
        <v>66000</v>
      </c>
      <c r="I45" s="10">
        <v>99000</v>
      </c>
      <c r="J45" s="10">
        <v>99000</v>
      </c>
      <c r="K45" s="10" t="s">
        <v>55</v>
      </c>
    </row>
    <row r="46" spans="1:11" ht="24.95" customHeight="1" x14ac:dyDescent="0.15">
      <c r="A46" s="7" t="s">
        <v>148</v>
      </c>
      <c r="B46" s="6" t="s">
        <v>149</v>
      </c>
      <c r="C46" s="6" t="s">
        <v>144</v>
      </c>
      <c r="D46" s="6" t="s">
        <v>150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 t="s">
        <v>55</v>
      </c>
    </row>
    <row r="47" spans="1:11" ht="75" customHeight="1" x14ac:dyDescent="0.15">
      <c r="A47" s="7" t="s">
        <v>151</v>
      </c>
      <c r="B47" s="6" t="s">
        <v>152</v>
      </c>
      <c r="C47" s="6" t="s">
        <v>144</v>
      </c>
      <c r="D47" s="6" t="s">
        <v>153</v>
      </c>
      <c r="E47" s="10">
        <v>220000</v>
      </c>
      <c r="F47" s="10">
        <v>130000</v>
      </c>
      <c r="G47" s="10">
        <v>0</v>
      </c>
      <c r="H47" s="10">
        <v>90000</v>
      </c>
      <c r="I47" s="10">
        <v>220000</v>
      </c>
      <c r="J47" s="10">
        <v>220000</v>
      </c>
      <c r="K47" s="10" t="s">
        <v>55</v>
      </c>
    </row>
    <row r="48" spans="1:11" ht="50.1" customHeight="1" x14ac:dyDescent="0.15">
      <c r="A48" s="7" t="s">
        <v>154</v>
      </c>
      <c r="B48" s="6" t="s">
        <v>155</v>
      </c>
      <c r="C48" s="6" t="s">
        <v>144</v>
      </c>
      <c r="D48" s="6" t="s">
        <v>141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 t="s">
        <v>55</v>
      </c>
    </row>
    <row r="49" spans="1:11" ht="24.95" customHeight="1" x14ac:dyDescent="0.15">
      <c r="A49" s="7" t="s">
        <v>156</v>
      </c>
      <c r="B49" s="6" t="s">
        <v>157</v>
      </c>
      <c r="C49" s="6" t="s">
        <v>144</v>
      </c>
      <c r="D49" s="6" t="s">
        <v>158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 t="s">
        <v>55</v>
      </c>
    </row>
    <row r="50" spans="1:11" ht="50.1" customHeight="1" x14ac:dyDescent="0.15">
      <c r="A50" s="7" t="s">
        <v>159</v>
      </c>
      <c r="B50" s="6" t="s">
        <v>160</v>
      </c>
      <c r="C50" s="6" t="s">
        <v>161</v>
      </c>
      <c r="D50" s="6"/>
      <c r="E50" s="10">
        <v>80000</v>
      </c>
      <c r="F50" s="10">
        <v>30000</v>
      </c>
      <c r="G50" s="10">
        <v>0</v>
      </c>
      <c r="H50" s="10">
        <v>50000</v>
      </c>
      <c r="I50" s="10">
        <v>80000</v>
      </c>
      <c r="J50" s="10">
        <v>80000</v>
      </c>
      <c r="K50" s="10" t="s">
        <v>55</v>
      </c>
    </row>
    <row r="51" spans="1:11" ht="63" customHeight="1" x14ac:dyDescent="0.15">
      <c r="A51" s="7" t="s">
        <v>145</v>
      </c>
      <c r="B51" s="6" t="s">
        <v>162</v>
      </c>
      <c r="C51" s="6" t="s">
        <v>161</v>
      </c>
      <c r="D51" s="6" t="s">
        <v>147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 t="s">
        <v>55</v>
      </c>
    </row>
    <row r="52" spans="1:11" ht="24.95" customHeight="1" x14ac:dyDescent="0.15">
      <c r="A52" s="7" t="s">
        <v>148</v>
      </c>
      <c r="B52" s="6" t="s">
        <v>163</v>
      </c>
      <c r="C52" s="6" t="s">
        <v>161</v>
      </c>
      <c r="D52" s="6" t="s">
        <v>150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 t="s">
        <v>55</v>
      </c>
    </row>
    <row r="53" spans="1:11" ht="75" customHeight="1" x14ac:dyDescent="0.15">
      <c r="A53" s="7" t="s">
        <v>151</v>
      </c>
      <c r="B53" s="6" t="s">
        <v>164</v>
      </c>
      <c r="C53" s="6" t="s">
        <v>161</v>
      </c>
      <c r="D53" s="6" t="s">
        <v>153</v>
      </c>
      <c r="E53" s="10">
        <v>80000</v>
      </c>
      <c r="F53" s="10">
        <v>30000</v>
      </c>
      <c r="G53" s="10">
        <v>0</v>
      </c>
      <c r="H53" s="10">
        <v>50000</v>
      </c>
      <c r="I53" s="10">
        <v>80000</v>
      </c>
      <c r="J53" s="10">
        <v>80000</v>
      </c>
      <c r="K53" s="10" t="s">
        <v>55</v>
      </c>
    </row>
    <row r="54" spans="1:11" ht="50.1" customHeight="1" x14ac:dyDescent="0.15">
      <c r="A54" s="7" t="s">
        <v>154</v>
      </c>
      <c r="B54" s="6" t="s">
        <v>165</v>
      </c>
      <c r="C54" s="6" t="s">
        <v>161</v>
      </c>
      <c r="D54" s="6" t="s">
        <v>141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 t="s">
        <v>55</v>
      </c>
    </row>
    <row r="55" spans="1:11" ht="75" customHeight="1" x14ac:dyDescent="0.15">
      <c r="A55" s="7" t="s">
        <v>166</v>
      </c>
      <c r="B55" s="6" t="s">
        <v>167</v>
      </c>
      <c r="C55" s="6" t="s">
        <v>168</v>
      </c>
      <c r="D55" s="6"/>
      <c r="E55" s="10">
        <v>35913040.630000003</v>
      </c>
      <c r="F55" s="10">
        <v>32147900</v>
      </c>
      <c r="G55" s="10">
        <v>1508790.31</v>
      </c>
      <c r="H55" s="10">
        <v>2256350.3199999998</v>
      </c>
      <c r="I55" s="10">
        <v>34390338.399999999</v>
      </c>
      <c r="J55" s="10">
        <v>34390338.399999999</v>
      </c>
      <c r="K55" s="10" t="s">
        <v>55</v>
      </c>
    </row>
    <row r="56" spans="1:11" ht="38.1" customHeight="1" x14ac:dyDescent="0.15">
      <c r="A56" s="7" t="s">
        <v>169</v>
      </c>
      <c r="B56" s="6" t="s">
        <v>170</v>
      </c>
      <c r="C56" s="6" t="s">
        <v>168</v>
      </c>
      <c r="D56" s="6" t="s">
        <v>171</v>
      </c>
      <c r="E56" s="10">
        <v>35913040.630000003</v>
      </c>
      <c r="F56" s="10">
        <v>32147900</v>
      </c>
      <c r="G56" s="10">
        <v>1508790.31</v>
      </c>
      <c r="H56" s="10">
        <v>2256350.3199999998</v>
      </c>
      <c r="I56" s="10">
        <v>34390338.399999999</v>
      </c>
      <c r="J56" s="10">
        <v>34390338.399999999</v>
      </c>
      <c r="K56" s="10" t="s">
        <v>55</v>
      </c>
    </row>
    <row r="57" spans="1:11" ht="24.95" customHeight="1" x14ac:dyDescent="0.15">
      <c r="A57" s="7" t="s">
        <v>172</v>
      </c>
      <c r="B57" s="6" t="s">
        <v>173</v>
      </c>
      <c r="C57" s="6" t="s">
        <v>168</v>
      </c>
      <c r="D57" s="6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 t="s">
        <v>55</v>
      </c>
    </row>
    <row r="58" spans="1:11" ht="24.95" customHeight="1" x14ac:dyDescent="0.15">
      <c r="A58" s="7" t="s">
        <v>174</v>
      </c>
      <c r="B58" s="6" t="s">
        <v>175</v>
      </c>
      <c r="C58" s="6" t="s">
        <v>176</v>
      </c>
      <c r="D58" s="6"/>
      <c r="E58" s="10">
        <v>2517173.4900000002</v>
      </c>
      <c r="F58" s="10">
        <v>707153.49</v>
      </c>
      <c r="G58" s="10">
        <v>0</v>
      </c>
      <c r="H58" s="10">
        <v>1810020</v>
      </c>
      <c r="I58" s="10">
        <v>920000</v>
      </c>
      <c r="J58" s="10">
        <v>920000</v>
      </c>
      <c r="K58" s="10" t="s">
        <v>55</v>
      </c>
    </row>
    <row r="59" spans="1:11" ht="63" customHeight="1" x14ac:dyDescent="0.15">
      <c r="A59" s="7" t="s">
        <v>177</v>
      </c>
      <c r="B59" s="6" t="s">
        <v>178</v>
      </c>
      <c r="C59" s="6" t="s">
        <v>179</v>
      </c>
      <c r="D59" s="6" t="s">
        <v>180</v>
      </c>
      <c r="E59" s="10">
        <v>749153.49</v>
      </c>
      <c r="F59" s="10">
        <v>707153.49</v>
      </c>
      <c r="G59" s="10">
        <v>0</v>
      </c>
      <c r="H59" s="10">
        <v>42000</v>
      </c>
      <c r="I59" s="10">
        <v>199000</v>
      </c>
      <c r="J59" s="10">
        <v>199000</v>
      </c>
      <c r="K59" s="10" t="s">
        <v>55</v>
      </c>
    </row>
    <row r="60" spans="1:11" ht="63" customHeight="1" x14ac:dyDescent="0.15">
      <c r="A60" s="7" t="s">
        <v>181</v>
      </c>
      <c r="B60" s="6" t="s">
        <v>182</v>
      </c>
      <c r="C60" s="6" t="s">
        <v>183</v>
      </c>
      <c r="D60" s="6" t="s">
        <v>180</v>
      </c>
      <c r="E60" s="10">
        <v>749153.49</v>
      </c>
      <c r="F60" s="10">
        <v>707153.49</v>
      </c>
      <c r="G60" s="10">
        <v>0</v>
      </c>
      <c r="H60" s="10">
        <v>42000</v>
      </c>
      <c r="I60" s="10">
        <v>199000</v>
      </c>
      <c r="J60" s="10">
        <v>199000</v>
      </c>
      <c r="K60" s="10" t="s">
        <v>55</v>
      </c>
    </row>
    <row r="61" spans="1:11" ht="50.1" customHeight="1" x14ac:dyDescent="0.15">
      <c r="A61" s="7" t="s">
        <v>184</v>
      </c>
      <c r="B61" s="6" t="s">
        <v>185</v>
      </c>
      <c r="C61" s="6" t="s">
        <v>186</v>
      </c>
      <c r="D61" s="6"/>
      <c r="E61" s="10">
        <v>1768020</v>
      </c>
      <c r="F61" s="10">
        <v>0</v>
      </c>
      <c r="G61" s="10">
        <v>0</v>
      </c>
      <c r="H61" s="10">
        <v>1768020</v>
      </c>
      <c r="I61" s="10">
        <v>721000</v>
      </c>
      <c r="J61" s="10">
        <v>721000</v>
      </c>
      <c r="K61" s="10" t="s">
        <v>55</v>
      </c>
    </row>
    <row r="62" spans="1:11" ht="24.95" customHeight="1" x14ac:dyDescent="0.15">
      <c r="A62" s="7" t="s">
        <v>187</v>
      </c>
      <c r="B62" s="6" t="s">
        <v>188</v>
      </c>
      <c r="C62" s="6" t="s">
        <v>186</v>
      </c>
      <c r="D62" s="6" t="s">
        <v>189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 t="s">
        <v>55</v>
      </c>
    </row>
    <row r="63" spans="1:11" ht="63" customHeight="1" x14ac:dyDescent="0.15">
      <c r="A63" s="7" t="s">
        <v>190</v>
      </c>
      <c r="B63" s="6" t="s">
        <v>191</v>
      </c>
      <c r="C63" s="6" t="s">
        <v>186</v>
      </c>
      <c r="D63" s="6" t="s">
        <v>192</v>
      </c>
      <c r="E63" s="10">
        <v>1768020</v>
      </c>
      <c r="F63" s="10">
        <v>0</v>
      </c>
      <c r="G63" s="10">
        <v>0</v>
      </c>
      <c r="H63" s="10">
        <v>1768020</v>
      </c>
      <c r="I63" s="10">
        <v>721000</v>
      </c>
      <c r="J63" s="10">
        <v>721000</v>
      </c>
      <c r="K63" s="10" t="s">
        <v>55</v>
      </c>
    </row>
    <row r="64" spans="1:11" ht="99.95" customHeight="1" x14ac:dyDescent="0.15">
      <c r="A64" s="7" t="s">
        <v>193</v>
      </c>
      <c r="B64" s="6" t="s">
        <v>194</v>
      </c>
      <c r="C64" s="6" t="s">
        <v>195</v>
      </c>
      <c r="D64" s="6" t="s">
        <v>192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 t="s">
        <v>55</v>
      </c>
    </row>
    <row r="65" spans="1:11" ht="24.95" customHeight="1" x14ac:dyDescent="0.15">
      <c r="A65" s="7" t="s">
        <v>196</v>
      </c>
      <c r="B65" s="6" t="s">
        <v>197</v>
      </c>
      <c r="C65" s="6" t="s">
        <v>198</v>
      </c>
      <c r="D65" s="6" t="s">
        <v>189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 t="s">
        <v>55</v>
      </c>
    </row>
    <row r="66" spans="1:11" ht="24.95" customHeight="1" x14ac:dyDescent="0.15">
      <c r="A66" s="7" t="s">
        <v>199</v>
      </c>
      <c r="B66" s="6" t="s">
        <v>200</v>
      </c>
      <c r="C66" s="6" t="s">
        <v>201</v>
      </c>
      <c r="D66" s="6"/>
      <c r="E66" s="10">
        <v>3055238</v>
      </c>
      <c r="F66" s="10">
        <v>2960030</v>
      </c>
      <c r="G66" s="10">
        <v>0</v>
      </c>
      <c r="H66" s="10">
        <v>95208</v>
      </c>
      <c r="I66" s="10">
        <v>2964332</v>
      </c>
      <c r="J66" s="10">
        <v>2964332</v>
      </c>
      <c r="K66" s="10" t="s">
        <v>55</v>
      </c>
    </row>
    <row r="67" spans="1:11" ht="38.1" customHeight="1" x14ac:dyDescent="0.15">
      <c r="A67" s="7" t="s">
        <v>202</v>
      </c>
      <c r="B67" s="6" t="s">
        <v>203</v>
      </c>
      <c r="C67" s="6" t="s">
        <v>204</v>
      </c>
      <c r="D67" s="6" t="s">
        <v>205</v>
      </c>
      <c r="E67" s="10">
        <v>2793356</v>
      </c>
      <c r="F67" s="10">
        <v>2793356</v>
      </c>
      <c r="G67" s="10">
        <v>0</v>
      </c>
      <c r="H67" s="10">
        <v>0</v>
      </c>
      <c r="I67" s="10">
        <v>2793356</v>
      </c>
      <c r="J67" s="10">
        <v>2793356</v>
      </c>
      <c r="K67" s="10" t="s">
        <v>55</v>
      </c>
    </row>
    <row r="68" spans="1:11" ht="75" customHeight="1" x14ac:dyDescent="0.15">
      <c r="A68" s="7" t="s">
        <v>206</v>
      </c>
      <c r="B68" s="6" t="s">
        <v>207</v>
      </c>
      <c r="C68" s="6" t="s">
        <v>208</v>
      </c>
      <c r="D68" s="6" t="s">
        <v>205</v>
      </c>
      <c r="E68" s="10">
        <v>166674</v>
      </c>
      <c r="F68" s="10">
        <v>166674</v>
      </c>
      <c r="G68" s="10">
        <v>0</v>
      </c>
      <c r="H68" s="10">
        <v>0</v>
      </c>
      <c r="I68" s="10">
        <v>166674</v>
      </c>
      <c r="J68" s="10">
        <v>166674</v>
      </c>
      <c r="K68" s="10" t="s">
        <v>55</v>
      </c>
    </row>
    <row r="69" spans="1:11" ht="50.1" customHeight="1" x14ac:dyDescent="0.15">
      <c r="A69" s="7" t="s">
        <v>209</v>
      </c>
      <c r="B69" s="6" t="s">
        <v>210</v>
      </c>
      <c r="C69" s="6" t="s">
        <v>211</v>
      </c>
      <c r="D69" s="6"/>
      <c r="E69" s="10">
        <v>95208</v>
      </c>
      <c r="F69" s="10">
        <v>0</v>
      </c>
      <c r="G69" s="10">
        <v>0</v>
      </c>
      <c r="H69" s="10">
        <v>95208</v>
      </c>
      <c r="I69" s="10">
        <v>4302</v>
      </c>
      <c r="J69" s="10">
        <v>4302</v>
      </c>
      <c r="K69" s="10" t="s">
        <v>55</v>
      </c>
    </row>
    <row r="70" spans="1:11" ht="24.95" customHeight="1" x14ac:dyDescent="0.15">
      <c r="A70" s="7" t="s">
        <v>212</v>
      </c>
      <c r="B70" s="6" t="s">
        <v>213</v>
      </c>
      <c r="C70" s="6" t="s">
        <v>211</v>
      </c>
      <c r="D70" s="6" t="s">
        <v>214</v>
      </c>
      <c r="E70" s="10">
        <v>95208</v>
      </c>
      <c r="F70" s="10">
        <v>0</v>
      </c>
      <c r="G70" s="10">
        <v>0</v>
      </c>
      <c r="H70" s="10">
        <v>95208</v>
      </c>
      <c r="I70" s="10">
        <v>4302</v>
      </c>
      <c r="J70" s="10">
        <v>4302</v>
      </c>
      <c r="K70" s="10" t="s">
        <v>55</v>
      </c>
    </row>
    <row r="71" spans="1:11" ht="24.95" customHeight="1" x14ac:dyDescent="0.15">
      <c r="A71" s="7" t="s">
        <v>215</v>
      </c>
      <c r="B71" s="6" t="s">
        <v>216</v>
      </c>
      <c r="C71" s="6" t="s">
        <v>211</v>
      </c>
      <c r="D71" s="6" t="s">
        <v>192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 t="s">
        <v>55</v>
      </c>
    </row>
    <row r="72" spans="1:11" ht="24.95" customHeight="1" x14ac:dyDescent="0.15">
      <c r="A72" s="7" t="s">
        <v>217</v>
      </c>
      <c r="B72" s="6" t="s">
        <v>218</v>
      </c>
      <c r="C72" s="6" t="s">
        <v>211</v>
      </c>
      <c r="D72" s="6" t="s">
        <v>219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 t="s">
        <v>55</v>
      </c>
    </row>
    <row r="73" spans="1:11" ht="24.95" customHeight="1" x14ac:dyDescent="0.15">
      <c r="A73" s="7" t="s">
        <v>220</v>
      </c>
      <c r="B73" s="6" t="s">
        <v>221</v>
      </c>
      <c r="C73" s="6" t="s">
        <v>54</v>
      </c>
      <c r="D73" s="6"/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 t="s">
        <v>55</v>
      </c>
    </row>
    <row r="74" spans="1:11" ht="38.1" customHeight="1" x14ac:dyDescent="0.15">
      <c r="A74" s="7" t="s">
        <v>222</v>
      </c>
      <c r="B74" s="6" t="s">
        <v>223</v>
      </c>
      <c r="C74" s="6" t="s">
        <v>224</v>
      </c>
      <c r="D74" s="6" t="s">
        <v>225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 t="s">
        <v>55</v>
      </c>
    </row>
    <row r="75" spans="1:11" ht="24.95" customHeight="1" x14ac:dyDescent="0.15">
      <c r="A75" s="7" t="s">
        <v>226</v>
      </c>
      <c r="B75" s="6" t="s">
        <v>227</v>
      </c>
      <c r="C75" s="6" t="s">
        <v>228</v>
      </c>
      <c r="D75" s="6" t="s">
        <v>225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 t="s">
        <v>55</v>
      </c>
    </row>
    <row r="76" spans="1:11" ht="50.1" customHeight="1" x14ac:dyDescent="0.15">
      <c r="A76" s="7" t="s">
        <v>229</v>
      </c>
      <c r="B76" s="6" t="s">
        <v>230</v>
      </c>
      <c r="C76" s="6" t="s">
        <v>231</v>
      </c>
      <c r="D76" s="6" t="s">
        <v>232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 t="s">
        <v>55</v>
      </c>
    </row>
    <row r="77" spans="1:11" ht="50.1" customHeight="1" x14ac:dyDescent="0.15">
      <c r="A77" s="7" t="s">
        <v>233</v>
      </c>
      <c r="B77" s="6" t="s">
        <v>234</v>
      </c>
      <c r="C77" s="6" t="s">
        <v>235</v>
      </c>
      <c r="D77" s="6" t="s">
        <v>232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 t="s">
        <v>55</v>
      </c>
    </row>
    <row r="78" spans="1:11" ht="24.95" customHeight="1" x14ac:dyDescent="0.15">
      <c r="A78" s="7" t="s">
        <v>236</v>
      </c>
      <c r="B78" s="6" t="s">
        <v>237</v>
      </c>
      <c r="C78" s="6" t="s">
        <v>238</v>
      </c>
      <c r="D78" s="6" t="s">
        <v>239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 t="s">
        <v>55</v>
      </c>
    </row>
    <row r="79" spans="1:11" ht="63" customHeight="1" x14ac:dyDescent="0.15">
      <c r="A79" s="7" t="s">
        <v>240</v>
      </c>
      <c r="B79" s="6" t="s">
        <v>241</v>
      </c>
      <c r="C79" s="6" t="s">
        <v>238</v>
      </c>
      <c r="D79" s="6" t="s">
        <v>239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 t="s">
        <v>55</v>
      </c>
    </row>
    <row r="80" spans="1:11" ht="50.1" customHeight="1" x14ac:dyDescent="0.15">
      <c r="A80" s="7" t="s">
        <v>242</v>
      </c>
      <c r="B80" s="6" t="s">
        <v>243</v>
      </c>
      <c r="C80" s="6" t="s">
        <v>238</v>
      </c>
      <c r="D80" s="6" t="s">
        <v>219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 t="s">
        <v>55</v>
      </c>
    </row>
    <row r="81" spans="1:11" ht="75" customHeight="1" x14ac:dyDescent="0.15">
      <c r="A81" s="7" t="s">
        <v>244</v>
      </c>
      <c r="B81" s="6" t="s">
        <v>245</v>
      </c>
      <c r="C81" s="6" t="s">
        <v>246</v>
      </c>
      <c r="D81" s="6"/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 t="s">
        <v>55</v>
      </c>
    </row>
    <row r="82" spans="1:11" ht="63" customHeight="1" x14ac:dyDescent="0.15">
      <c r="A82" s="7" t="s">
        <v>240</v>
      </c>
      <c r="B82" s="6" t="s">
        <v>247</v>
      </c>
      <c r="C82" s="6" t="s">
        <v>246</v>
      </c>
      <c r="D82" s="6" t="s">
        <v>239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 t="s">
        <v>55</v>
      </c>
    </row>
    <row r="83" spans="1:11" ht="50.1" customHeight="1" x14ac:dyDescent="0.15">
      <c r="A83" s="7" t="s">
        <v>242</v>
      </c>
      <c r="B83" s="6" t="s">
        <v>248</v>
      </c>
      <c r="C83" s="6" t="s">
        <v>246</v>
      </c>
      <c r="D83" s="6" t="s">
        <v>219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 t="s">
        <v>55</v>
      </c>
    </row>
    <row r="84" spans="1:11" ht="50.1" customHeight="1" x14ac:dyDescent="0.15">
      <c r="A84" s="7" t="s">
        <v>249</v>
      </c>
      <c r="B84" s="6" t="s">
        <v>250</v>
      </c>
      <c r="C84" s="6" t="s">
        <v>54</v>
      </c>
      <c r="D84" s="6"/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 t="s">
        <v>55</v>
      </c>
    </row>
    <row r="85" spans="1:11" ht="75" customHeight="1" x14ac:dyDescent="0.15">
      <c r="A85" s="7" t="s">
        <v>251</v>
      </c>
      <c r="B85" s="6" t="s">
        <v>252</v>
      </c>
      <c r="C85" s="6" t="s">
        <v>253</v>
      </c>
      <c r="D85" s="6" t="s">
        <v>254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 t="s">
        <v>55</v>
      </c>
    </row>
    <row r="86" spans="1:11" ht="24.95" customHeight="1" x14ac:dyDescent="0.15">
      <c r="A86" s="7" t="s">
        <v>255</v>
      </c>
      <c r="B86" s="6" t="s">
        <v>256</v>
      </c>
      <c r="C86" s="6" t="s">
        <v>54</v>
      </c>
      <c r="D86" s="6"/>
      <c r="E86" s="10">
        <v>313064444.75</v>
      </c>
      <c r="F86" s="10">
        <v>63418073.039999999</v>
      </c>
      <c r="G86" s="10">
        <v>240366129.55000001</v>
      </c>
      <c r="H86" s="10">
        <v>9280242.1600000001</v>
      </c>
      <c r="I86" s="10">
        <v>64008156.009999998</v>
      </c>
      <c r="J86" s="10">
        <v>64437656.009999998</v>
      </c>
      <c r="K86" s="10" t="s">
        <v>55</v>
      </c>
    </row>
    <row r="87" spans="1:11" ht="50.1" customHeight="1" x14ac:dyDescent="0.15">
      <c r="A87" s="7" t="s">
        <v>257</v>
      </c>
      <c r="B87" s="6" t="s">
        <v>258</v>
      </c>
      <c r="C87" s="6" t="s">
        <v>225</v>
      </c>
      <c r="D87" s="6" t="s">
        <v>153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 t="s">
        <v>55</v>
      </c>
    </row>
    <row r="88" spans="1:11" ht="50.1" customHeight="1" x14ac:dyDescent="0.15">
      <c r="A88" s="7" t="s">
        <v>259</v>
      </c>
      <c r="B88" s="6" t="s">
        <v>260</v>
      </c>
      <c r="C88" s="6" t="s">
        <v>261</v>
      </c>
      <c r="D88" s="6"/>
      <c r="E88" s="10">
        <v>209409000</v>
      </c>
      <c r="F88" s="10">
        <v>0</v>
      </c>
      <c r="G88" s="10">
        <v>209409000</v>
      </c>
      <c r="H88" s="10">
        <v>0</v>
      </c>
      <c r="I88" s="10">
        <v>0</v>
      </c>
      <c r="J88" s="10">
        <v>0</v>
      </c>
      <c r="K88" s="10" t="s">
        <v>55</v>
      </c>
    </row>
    <row r="89" spans="1:11" ht="50.1" customHeight="1" x14ac:dyDescent="0.15">
      <c r="A89" s="7" t="s">
        <v>259</v>
      </c>
      <c r="B89" s="6" t="s">
        <v>262</v>
      </c>
      <c r="C89" s="6" t="s">
        <v>261</v>
      </c>
      <c r="D89" s="6"/>
      <c r="E89" s="10">
        <v>209409000</v>
      </c>
      <c r="F89" s="10">
        <v>0</v>
      </c>
      <c r="G89" s="10">
        <v>209409000</v>
      </c>
      <c r="H89" s="10">
        <v>0</v>
      </c>
      <c r="I89" s="10">
        <v>0</v>
      </c>
      <c r="J89" s="10">
        <v>0</v>
      </c>
      <c r="K89" s="10" t="s">
        <v>55</v>
      </c>
    </row>
    <row r="90" spans="1:11" ht="50.1" customHeight="1" x14ac:dyDescent="0.15">
      <c r="A90" s="7" t="s">
        <v>259</v>
      </c>
      <c r="B90" s="6" t="s">
        <v>263</v>
      </c>
      <c r="C90" s="6" t="s">
        <v>261</v>
      </c>
      <c r="D90" s="6" t="s">
        <v>264</v>
      </c>
      <c r="E90" s="10">
        <v>209409000</v>
      </c>
      <c r="F90" s="10">
        <v>0</v>
      </c>
      <c r="G90" s="10">
        <v>209409000</v>
      </c>
      <c r="H90" s="10">
        <v>0</v>
      </c>
      <c r="I90" s="10">
        <v>0</v>
      </c>
      <c r="J90" s="10">
        <v>0</v>
      </c>
      <c r="K90" s="10" t="s">
        <v>55</v>
      </c>
    </row>
    <row r="91" spans="1:11" ht="50.1" customHeight="1" x14ac:dyDescent="0.15">
      <c r="A91" s="7" t="s">
        <v>259</v>
      </c>
      <c r="B91" s="6" t="s">
        <v>265</v>
      </c>
      <c r="C91" s="6" t="s">
        <v>261</v>
      </c>
      <c r="D91" s="6" t="s">
        <v>153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 t="s">
        <v>55</v>
      </c>
    </row>
    <row r="92" spans="1:11" ht="24.95" customHeight="1" x14ac:dyDescent="0.15">
      <c r="A92" s="7" t="s">
        <v>266</v>
      </c>
      <c r="B92" s="6" t="s">
        <v>267</v>
      </c>
      <c r="C92" s="6" t="s">
        <v>261</v>
      </c>
      <c r="D92" s="6" t="s">
        <v>268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 t="s">
        <v>55</v>
      </c>
    </row>
    <row r="93" spans="1:11" ht="24.95" customHeight="1" x14ac:dyDescent="0.15">
      <c r="A93" s="7" t="s">
        <v>269</v>
      </c>
      <c r="B93" s="6" t="s">
        <v>270</v>
      </c>
      <c r="C93" s="6" t="s">
        <v>261</v>
      </c>
      <c r="D93" s="6" t="s">
        <v>271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 t="s">
        <v>55</v>
      </c>
    </row>
    <row r="94" spans="1:11" ht="24.95" customHeight="1" x14ac:dyDescent="0.15">
      <c r="A94" s="7" t="s">
        <v>272</v>
      </c>
      <c r="B94" s="6" t="s">
        <v>273</v>
      </c>
      <c r="C94" s="6" t="s">
        <v>274</v>
      </c>
      <c r="D94" s="6"/>
      <c r="E94" s="10">
        <v>77613862.5</v>
      </c>
      <c r="F94" s="10">
        <v>38862645.579999998</v>
      </c>
      <c r="G94" s="10">
        <v>30957129.550000001</v>
      </c>
      <c r="H94" s="10">
        <v>7794087.3700000001</v>
      </c>
      <c r="I94" s="10">
        <v>39800829.450000003</v>
      </c>
      <c r="J94" s="10">
        <v>40230329.450000003</v>
      </c>
      <c r="K94" s="10" t="s">
        <v>55</v>
      </c>
    </row>
    <row r="95" spans="1:11" ht="38.1" customHeight="1" x14ac:dyDescent="0.15">
      <c r="A95" s="7" t="s">
        <v>275</v>
      </c>
      <c r="B95" s="6" t="s">
        <v>276</v>
      </c>
      <c r="C95" s="6" t="s">
        <v>274</v>
      </c>
      <c r="D95" s="6"/>
      <c r="E95" s="10">
        <v>53270779.549999997</v>
      </c>
      <c r="F95" s="10">
        <v>25514868.050000001</v>
      </c>
      <c r="G95" s="10">
        <v>26085071.550000001</v>
      </c>
      <c r="H95" s="10">
        <v>1670839.95</v>
      </c>
      <c r="I95" s="10">
        <v>26073071.449999999</v>
      </c>
      <c r="J95" s="10">
        <v>26073071.449999999</v>
      </c>
      <c r="K95" s="10" t="s">
        <v>55</v>
      </c>
    </row>
    <row r="96" spans="1:11" ht="38.1" customHeight="1" x14ac:dyDescent="0.15">
      <c r="A96" s="7" t="s">
        <v>277</v>
      </c>
      <c r="B96" s="6" t="s">
        <v>278</v>
      </c>
      <c r="C96" s="6" t="s">
        <v>274</v>
      </c>
      <c r="D96" s="6" t="s">
        <v>279</v>
      </c>
      <c r="E96" s="10">
        <v>1207162.18</v>
      </c>
      <c r="F96" s="10">
        <v>1199562.18</v>
      </c>
      <c r="G96" s="10">
        <v>0</v>
      </c>
      <c r="H96" s="10">
        <v>7600</v>
      </c>
      <c r="I96" s="10">
        <v>1197640</v>
      </c>
      <c r="J96" s="10">
        <v>1197640</v>
      </c>
      <c r="K96" s="10" t="s">
        <v>55</v>
      </c>
    </row>
    <row r="97" spans="1:11" ht="24.95" customHeight="1" x14ac:dyDescent="0.15">
      <c r="A97" s="7" t="s">
        <v>148</v>
      </c>
      <c r="B97" s="6" t="s">
        <v>280</v>
      </c>
      <c r="C97" s="6" t="s">
        <v>274</v>
      </c>
      <c r="D97" s="6" t="s">
        <v>150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 t="s">
        <v>55</v>
      </c>
    </row>
    <row r="98" spans="1:11" ht="50.1" customHeight="1" x14ac:dyDescent="0.15">
      <c r="A98" s="7" t="s">
        <v>281</v>
      </c>
      <c r="B98" s="6" t="s">
        <v>282</v>
      </c>
      <c r="C98" s="6" t="s">
        <v>274</v>
      </c>
      <c r="D98" s="6" t="s">
        <v>283</v>
      </c>
      <c r="E98" s="10">
        <v>1333724.8</v>
      </c>
      <c r="F98" s="10">
        <v>1327022.55</v>
      </c>
      <c r="G98" s="10">
        <v>0</v>
      </c>
      <c r="H98" s="10">
        <v>6702.25</v>
      </c>
      <c r="I98" s="10">
        <v>1261934.0900000001</v>
      </c>
      <c r="J98" s="10">
        <v>1261934.0900000001</v>
      </c>
      <c r="K98" s="10" t="s">
        <v>55</v>
      </c>
    </row>
    <row r="99" spans="1:11" ht="24.95" customHeight="1" x14ac:dyDescent="0.15">
      <c r="A99" s="7" t="s">
        <v>284</v>
      </c>
      <c r="B99" s="6" t="s">
        <v>285</v>
      </c>
      <c r="C99" s="6" t="s">
        <v>274</v>
      </c>
      <c r="D99" s="6" t="s">
        <v>286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 t="s">
        <v>55</v>
      </c>
    </row>
    <row r="100" spans="1:11" ht="24.95" customHeight="1" x14ac:dyDescent="0.15">
      <c r="A100" s="7" t="s">
        <v>287</v>
      </c>
      <c r="B100" s="6" t="s">
        <v>288</v>
      </c>
      <c r="C100" s="6" t="s">
        <v>274</v>
      </c>
      <c r="D100" s="6" t="s">
        <v>264</v>
      </c>
      <c r="E100" s="10">
        <v>9848407.5800000001</v>
      </c>
      <c r="F100" s="10">
        <v>6932607.5800000001</v>
      </c>
      <c r="G100" s="10">
        <v>2760800</v>
      </c>
      <c r="H100" s="10">
        <v>155000</v>
      </c>
      <c r="I100" s="10">
        <v>6963977.5800000001</v>
      </c>
      <c r="J100" s="10">
        <v>6963977.5800000001</v>
      </c>
      <c r="K100" s="10" t="s">
        <v>55</v>
      </c>
    </row>
    <row r="101" spans="1:11" ht="24.95" customHeight="1" x14ac:dyDescent="0.15">
      <c r="A101" s="7" t="s">
        <v>289</v>
      </c>
      <c r="B101" s="6" t="s">
        <v>290</v>
      </c>
      <c r="C101" s="6" t="s">
        <v>274</v>
      </c>
      <c r="D101" s="6" t="s">
        <v>153</v>
      </c>
      <c r="E101" s="10">
        <v>40777255.990000002</v>
      </c>
      <c r="F101" s="10">
        <v>15981446.74</v>
      </c>
      <c r="G101" s="10">
        <v>23324271.550000001</v>
      </c>
      <c r="H101" s="10">
        <v>1471537.7</v>
      </c>
      <c r="I101" s="10">
        <v>16545290.779999999</v>
      </c>
      <c r="J101" s="10">
        <v>16545290.779999999</v>
      </c>
      <c r="K101" s="10" t="s">
        <v>55</v>
      </c>
    </row>
    <row r="102" spans="1:11" ht="24.95" customHeight="1" x14ac:dyDescent="0.15">
      <c r="A102" s="7" t="s">
        <v>291</v>
      </c>
      <c r="B102" s="6" t="s">
        <v>292</v>
      </c>
      <c r="C102" s="6" t="s">
        <v>274</v>
      </c>
      <c r="D102" s="6" t="s">
        <v>293</v>
      </c>
      <c r="E102" s="10">
        <v>104229</v>
      </c>
      <c r="F102" s="10">
        <v>74229</v>
      </c>
      <c r="G102" s="10">
        <v>0</v>
      </c>
      <c r="H102" s="10">
        <v>30000</v>
      </c>
      <c r="I102" s="10">
        <v>104229</v>
      </c>
      <c r="J102" s="10">
        <v>104229</v>
      </c>
      <c r="K102" s="10" t="s">
        <v>55</v>
      </c>
    </row>
    <row r="103" spans="1:11" ht="38.1" customHeight="1" x14ac:dyDescent="0.15">
      <c r="A103" s="7" t="s">
        <v>294</v>
      </c>
      <c r="B103" s="6" t="s">
        <v>295</v>
      </c>
      <c r="C103" s="6" t="s">
        <v>274</v>
      </c>
      <c r="D103" s="6"/>
      <c r="E103" s="10">
        <v>24343082.949999999</v>
      </c>
      <c r="F103" s="10">
        <v>13347777.529999999</v>
      </c>
      <c r="G103" s="10">
        <v>4872058</v>
      </c>
      <c r="H103" s="10">
        <v>6123247.4199999999</v>
      </c>
      <c r="I103" s="10">
        <v>13727758</v>
      </c>
      <c r="J103" s="10">
        <v>14157258</v>
      </c>
      <c r="K103" s="10" t="s">
        <v>55</v>
      </c>
    </row>
    <row r="104" spans="1:11" ht="38.1" customHeight="1" x14ac:dyDescent="0.15">
      <c r="A104" s="7" t="s">
        <v>296</v>
      </c>
      <c r="B104" s="6" t="s">
        <v>297</v>
      </c>
      <c r="C104" s="6" t="s">
        <v>274</v>
      </c>
      <c r="D104" s="6" t="s">
        <v>298</v>
      </c>
      <c r="E104" s="10">
        <v>14748927.300000001</v>
      </c>
      <c r="F104" s="10">
        <v>5795605.6399999997</v>
      </c>
      <c r="G104" s="10">
        <v>4763208</v>
      </c>
      <c r="H104" s="10">
        <v>4190113.66</v>
      </c>
      <c r="I104" s="10">
        <v>6674049.2999999998</v>
      </c>
      <c r="J104" s="10">
        <v>6674049.2999999998</v>
      </c>
      <c r="K104" s="10" t="s">
        <v>55</v>
      </c>
    </row>
    <row r="105" spans="1:11" ht="24.95" customHeight="1" x14ac:dyDescent="0.15">
      <c r="A105" s="7" t="s">
        <v>299</v>
      </c>
      <c r="B105" s="6" t="s">
        <v>300</v>
      </c>
      <c r="C105" s="6" t="s">
        <v>274</v>
      </c>
      <c r="D105" s="6" t="s">
        <v>179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 t="s">
        <v>55</v>
      </c>
    </row>
    <row r="106" spans="1:11" ht="24.95" customHeight="1" x14ac:dyDescent="0.15">
      <c r="A106" s="7" t="s">
        <v>301</v>
      </c>
      <c r="B106" s="6" t="s">
        <v>302</v>
      </c>
      <c r="C106" s="6" t="s">
        <v>274</v>
      </c>
      <c r="D106" s="6" t="s">
        <v>303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 t="s">
        <v>55</v>
      </c>
    </row>
    <row r="107" spans="1:11" ht="50.1" customHeight="1" x14ac:dyDescent="0.15">
      <c r="A107" s="7" t="s">
        <v>304</v>
      </c>
      <c r="B107" s="6" t="s">
        <v>305</v>
      </c>
      <c r="C107" s="6" t="s">
        <v>274</v>
      </c>
      <c r="D107" s="6" t="s">
        <v>306</v>
      </c>
      <c r="E107" s="10">
        <v>30000</v>
      </c>
      <c r="F107" s="10">
        <v>30000</v>
      </c>
      <c r="G107" s="10">
        <v>0</v>
      </c>
      <c r="H107" s="10">
        <v>0</v>
      </c>
      <c r="I107" s="10">
        <v>30000</v>
      </c>
      <c r="J107" s="10">
        <v>30000</v>
      </c>
      <c r="K107" s="10" t="s">
        <v>55</v>
      </c>
    </row>
    <row r="108" spans="1:11" ht="24.95" customHeight="1" x14ac:dyDescent="0.15">
      <c r="A108" s="7" t="s">
        <v>307</v>
      </c>
      <c r="B108" s="6" t="s">
        <v>308</v>
      </c>
      <c r="C108" s="6" t="s">
        <v>274</v>
      </c>
      <c r="D108" s="6" t="s">
        <v>309</v>
      </c>
      <c r="E108" s="10">
        <v>960000</v>
      </c>
      <c r="F108" s="10">
        <v>0</v>
      </c>
      <c r="G108" s="10">
        <v>0</v>
      </c>
      <c r="H108" s="10">
        <v>960000</v>
      </c>
      <c r="I108" s="10">
        <v>1600000</v>
      </c>
      <c r="J108" s="10">
        <v>1600000</v>
      </c>
      <c r="K108" s="10" t="s">
        <v>55</v>
      </c>
    </row>
    <row r="109" spans="1:11" ht="24.95" customHeight="1" x14ac:dyDescent="0.15">
      <c r="A109" s="7" t="s">
        <v>310</v>
      </c>
      <c r="B109" s="6" t="s">
        <v>311</v>
      </c>
      <c r="C109" s="6" t="s">
        <v>274</v>
      </c>
      <c r="D109" s="6" t="s">
        <v>312</v>
      </c>
      <c r="E109" s="10">
        <v>1139937.8799999999</v>
      </c>
      <c r="F109" s="10">
        <v>819589.13</v>
      </c>
      <c r="G109" s="10">
        <v>0</v>
      </c>
      <c r="H109" s="10">
        <v>320348.75</v>
      </c>
      <c r="I109" s="10">
        <v>899300</v>
      </c>
      <c r="J109" s="10">
        <v>899300</v>
      </c>
      <c r="K109" s="10" t="s">
        <v>55</v>
      </c>
    </row>
    <row r="110" spans="1:11" ht="24.95" customHeight="1" x14ac:dyDescent="0.15">
      <c r="A110" s="7" t="s">
        <v>313</v>
      </c>
      <c r="B110" s="6" t="s">
        <v>314</v>
      </c>
      <c r="C110" s="6" t="s">
        <v>274</v>
      </c>
      <c r="D110" s="6" t="s">
        <v>271</v>
      </c>
      <c r="E110" s="10">
        <v>1590308.72</v>
      </c>
      <c r="F110" s="10">
        <v>1413308.72</v>
      </c>
      <c r="G110" s="10">
        <v>0</v>
      </c>
      <c r="H110" s="10">
        <v>177000</v>
      </c>
      <c r="I110" s="10">
        <v>568000</v>
      </c>
      <c r="J110" s="10">
        <v>568000</v>
      </c>
      <c r="K110" s="10" t="s">
        <v>55</v>
      </c>
    </row>
    <row r="111" spans="1:11" ht="24.95" customHeight="1" x14ac:dyDescent="0.15">
      <c r="A111" s="7" t="s">
        <v>315</v>
      </c>
      <c r="B111" s="6" t="s">
        <v>316</v>
      </c>
      <c r="C111" s="6" t="s">
        <v>274</v>
      </c>
      <c r="D111" s="6" t="s">
        <v>317</v>
      </c>
      <c r="E111" s="10">
        <v>302950</v>
      </c>
      <c r="F111" s="10">
        <v>240000</v>
      </c>
      <c r="G111" s="10">
        <v>62950</v>
      </c>
      <c r="H111" s="10">
        <v>0</v>
      </c>
      <c r="I111" s="10">
        <v>200000</v>
      </c>
      <c r="J111" s="10">
        <v>200000</v>
      </c>
      <c r="K111" s="10" t="s">
        <v>55</v>
      </c>
    </row>
    <row r="112" spans="1:11" ht="24.95" customHeight="1" x14ac:dyDescent="0.15">
      <c r="A112" s="7" t="s">
        <v>318</v>
      </c>
      <c r="B112" s="6" t="s">
        <v>319</v>
      </c>
      <c r="C112" s="6" t="s">
        <v>274</v>
      </c>
      <c r="D112" s="6" t="s">
        <v>320</v>
      </c>
      <c r="E112" s="10">
        <v>5293999.01</v>
      </c>
      <c r="F112" s="10">
        <v>4777374</v>
      </c>
      <c r="G112" s="10">
        <v>45900</v>
      </c>
      <c r="H112" s="10">
        <v>470725.01</v>
      </c>
      <c r="I112" s="10">
        <v>3492024.19</v>
      </c>
      <c r="J112" s="10">
        <v>3921524.19</v>
      </c>
      <c r="K112" s="10" t="s">
        <v>55</v>
      </c>
    </row>
    <row r="113" spans="1:11" ht="50.1" customHeight="1" x14ac:dyDescent="0.15">
      <c r="A113" s="7" t="s">
        <v>321</v>
      </c>
      <c r="B113" s="6" t="s">
        <v>322</v>
      </c>
      <c r="C113" s="6" t="s">
        <v>274</v>
      </c>
      <c r="D113" s="6" t="s">
        <v>268</v>
      </c>
      <c r="E113" s="10">
        <v>141300</v>
      </c>
      <c r="F113" s="10">
        <v>141300</v>
      </c>
      <c r="G113" s="10">
        <v>0</v>
      </c>
      <c r="H113" s="10">
        <v>0</v>
      </c>
      <c r="I113" s="10">
        <v>141300</v>
      </c>
      <c r="J113" s="10">
        <v>141300</v>
      </c>
      <c r="K113" s="10" t="s">
        <v>55</v>
      </c>
    </row>
    <row r="114" spans="1:11" ht="63" customHeight="1" x14ac:dyDescent="0.15">
      <c r="A114" s="7" t="s">
        <v>323</v>
      </c>
      <c r="B114" s="6" t="s">
        <v>324</v>
      </c>
      <c r="C114" s="6" t="s">
        <v>274</v>
      </c>
      <c r="D114" s="6" t="s">
        <v>325</v>
      </c>
      <c r="E114" s="10">
        <v>135660.04</v>
      </c>
      <c r="F114" s="10">
        <v>130600.04</v>
      </c>
      <c r="G114" s="10">
        <v>0</v>
      </c>
      <c r="H114" s="10">
        <v>5060</v>
      </c>
      <c r="I114" s="10">
        <v>123084.51</v>
      </c>
      <c r="J114" s="10">
        <v>123084.51</v>
      </c>
      <c r="K114" s="10" t="s">
        <v>55</v>
      </c>
    </row>
    <row r="115" spans="1:11" ht="75" customHeight="1" x14ac:dyDescent="0.15">
      <c r="A115" s="7" t="s">
        <v>326</v>
      </c>
      <c r="B115" s="6" t="s">
        <v>327</v>
      </c>
      <c r="C115" s="6" t="s">
        <v>274</v>
      </c>
      <c r="D115" s="6" t="s">
        <v>328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 t="s">
        <v>55</v>
      </c>
    </row>
    <row r="116" spans="1:11" ht="87.95" customHeight="1" x14ac:dyDescent="0.15">
      <c r="A116" s="7" t="s">
        <v>329</v>
      </c>
      <c r="B116" s="6" t="s">
        <v>330</v>
      </c>
      <c r="C116" s="6" t="s">
        <v>331</v>
      </c>
      <c r="D116" s="6"/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 t="s">
        <v>55</v>
      </c>
    </row>
    <row r="117" spans="1:11" ht="24.95" customHeight="1" x14ac:dyDescent="0.15">
      <c r="A117" s="7" t="s">
        <v>332</v>
      </c>
      <c r="B117" s="6" t="s">
        <v>333</v>
      </c>
      <c r="C117" s="6" t="s">
        <v>334</v>
      </c>
      <c r="D117" s="6" t="s">
        <v>283</v>
      </c>
      <c r="E117" s="10">
        <v>26041582.25</v>
      </c>
      <c r="F117" s="10">
        <v>24555427.460000001</v>
      </c>
      <c r="G117" s="10">
        <v>0</v>
      </c>
      <c r="H117" s="10">
        <v>1486154.79</v>
      </c>
      <c r="I117" s="10">
        <v>24207326.559999999</v>
      </c>
      <c r="J117" s="10">
        <v>24207326.559999999</v>
      </c>
      <c r="K117" s="10" t="s">
        <v>55</v>
      </c>
    </row>
    <row r="118" spans="1:11" ht="50.1" customHeight="1" x14ac:dyDescent="0.15">
      <c r="A118" s="7" t="s">
        <v>335</v>
      </c>
      <c r="B118" s="6" t="s">
        <v>336</v>
      </c>
      <c r="C118" s="6" t="s">
        <v>337</v>
      </c>
      <c r="D118" s="6"/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 t="s">
        <v>55</v>
      </c>
    </row>
    <row r="119" spans="1:11" ht="63" customHeight="1" x14ac:dyDescent="0.15">
      <c r="A119" s="7" t="s">
        <v>338</v>
      </c>
      <c r="B119" s="6" t="s">
        <v>339</v>
      </c>
      <c r="C119" s="6" t="s">
        <v>340</v>
      </c>
      <c r="D119" s="6"/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 t="s">
        <v>55</v>
      </c>
    </row>
    <row r="120" spans="1:11" ht="50.1" customHeight="1" x14ac:dyDescent="0.15">
      <c r="A120" s="7" t="s">
        <v>341</v>
      </c>
      <c r="B120" s="6" t="s">
        <v>342</v>
      </c>
      <c r="C120" s="6" t="s">
        <v>343</v>
      </c>
      <c r="D120" s="6"/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 t="s">
        <v>55</v>
      </c>
    </row>
    <row r="121" spans="1:11" ht="24.95" customHeight="1" x14ac:dyDescent="0.15">
      <c r="A121" s="7" t="s">
        <v>344</v>
      </c>
      <c r="B121" s="6" t="s">
        <v>345</v>
      </c>
      <c r="C121" s="6" t="s">
        <v>346</v>
      </c>
      <c r="D121" s="6"/>
      <c r="E121" s="10">
        <v>-27787</v>
      </c>
      <c r="F121" s="10">
        <v>0</v>
      </c>
      <c r="G121" s="10">
        <v>0</v>
      </c>
      <c r="H121" s="10">
        <v>-27787</v>
      </c>
      <c r="I121" s="10">
        <v>0</v>
      </c>
      <c r="J121" s="10">
        <v>0</v>
      </c>
      <c r="K121" s="10" t="s">
        <v>55</v>
      </c>
    </row>
    <row r="122" spans="1:11" ht="38.1" customHeight="1" x14ac:dyDescent="0.15">
      <c r="A122" s="7" t="s">
        <v>347</v>
      </c>
      <c r="B122" s="6" t="s">
        <v>348</v>
      </c>
      <c r="C122" s="6"/>
      <c r="D122" s="6"/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 t="s">
        <v>55</v>
      </c>
    </row>
    <row r="123" spans="1:11" ht="24.95" customHeight="1" x14ac:dyDescent="0.15">
      <c r="A123" s="7" t="s">
        <v>349</v>
      </c>
      <c r="B123" s="6" t="s">
        <v>350</v>
      </c>
      <c r="C123" s="6"/>
      <c r="D123" s="6"/>
      <c r="E123" s="10">
        <v>-27787</v>
      </c>
      <c r="F123" s="10">
        <v>0</v>
      </c>
      <c r="G123" s="10">
        <v>0</v>
      </c>
      <c r="H123" s="10">
        <v>-27787</v>
      </c>
      <c r="I123" s="10">
        <v>0</v>
      </c>
      <c r="J123" s="10">
        <v>0</v>
      </c>
      <c r="K123" s="10" t="s">
        <v>55</v>
      </c>
    </row>
    <row r="124" spans="1:11" ht="24.95" customHeight="1" x14ac:dyDescent="0.15">
      <c r="A124" s="7" t="s">
        <v>351</v>
      </c>
      <c r="B124" s="6" t="s">
        <v>352</v>
      </c>
      <c r="C124" s="6"/>
      <c r="D124" s="6"/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 t="s">
        <v>55</v>
      </c>
    </row>
    <row r="125" spans="1:11" ht="24.95" customHeight="1" x14ac:dyDescent="0.15">
      <c r="A125" s="7" t="s">
        <v>353</v>
      </c>
      <c r="B125" s="6" t="s">
        <v>354</v>
      </c>
      <c r="C125" s="6" t="s">
        <v>54</v>
      </c>
      <c r="D125" s="6"/>
      <c r="E125" s="10">
        <v>168379971.28</v>
      </c>
      <c r="F125" s="10">
        <v>0</v>
      </c>
      <c r="G125" s="10">
        <v>168379971.28</v>
      </c>
      <c r="H125" s="10">
        <v>0</v>
      </c>
      <c r="I125" s="10">
        <v>0</v>
      </c>
      <c r="J125" s="10">
        <v>0</v>
      </c>
      <c r="K125" s="10" t="s">
        <v>55</v>
      </c>
    </row>
    <row r="126" spans="1:11" ht="38.1" customHeight="1" x14ac:dyDescent="0.15">
      <c r="A126" s="7" t="s">
        <v>355</v>
      </c>
      <c r="B126" s="6" t="s">
        <v>356</v>
      </c>
      <c r="C126" s="6" t="s">
        <v>357</v>
      </c>
      <c r="D126" s="6"/>
      <c r="E126" s="10">
        <v>168379971.28</v>
      </c>
      <c r="F126" s="10">
        <v>0</v>
      </c>
      <c r="G126" s="10">
        <v>168379971.28</v>
      </c>
      <c r="H126" s="10">
        <v>0</v>
      </c>
      <c r="I126" s="10">
        <v>0</v>
      </c>
      <c r="J126" s="10">
        <v>0</v>
      </c>
      <c r="K126" s="10" t="s">
        <v>55</v>
      </c>
    </row>
    <row r="127" spans="1:11" ht="24.95" customHeight="1" x14ac:dyDescent="0.15">
      <c r="A127" s="7" t="s">
        <v>358</v>
      </c>
      <c r="B127" s="6" t="s">
        <v>359</v>
      </c>
      <c r="C127" s="6" t="s">
        <v>357</v>
      </c>
      <c r="D127" s="6"/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 t="s">
        <v>55</v>
      </c>
    </row>
  </sheetData>
  <sheetProtection password="9212" sheet="1" objects="1" scenarios="1"/>
  <mergeCells count="6">
    <mergeCell ref="A2:K2"/>
    <mergeCell ref="A4:A5"/>
    <mergeCell ref="B4:B5"/>
    <mergeCell ref="C4:C5"/>
    <mergeCell ref="D4:D5"/>
    <mergeCell ref="E4:K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5" width="9.5703125" customWidth="1"/>
    <col min="6" max="6" width="19.140625" customWidth="1"/>
    <col min="7" max="10" width="17.140625" customWidth="1"/>
  </cols>
  <sheetData>
    <row r="1" spans="1:10" ht="15" customHeight="1" x14ac:dyDescent="0.15"/>
    <row r="2" spans="1:10" ht="24.95" customHeight="1" x14ac:dyDescent="0.15">
      <c r="A2" s="14" t="s">
        <v>366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x14ac:dyDescent="0.15"/>
    <row r="4" spans="1:10" ht="24.95" customHeight="1" x14ac:dyDescent="0.15">
      <c r="A4" s="19" t="s">
        <v>367</v>
      </c>
      <c r="B4" s="19" t="s">
        <v>43</v>
      </c>
      <c r="C4" s="19" t="s">
        <v>44</v>
      </c>
      <c r="D4" s="19" t="s">
        <v>368</v>
      </c>
      <c r="E4" s="19" t="s">
        <v>45</v>
      </c>
      <c r="F4" s="19" t="s">
        <v>369</v>
      </c>
      <c r="G4" s="19" t="s">
        <v>47</v>
      </c>
      <c r="H4" s="19"/>
      <c r="I4" s="19"/>
      <c r="J4" s="19"/>
    </row>
    <row r="5" spans="1:10" ht="50.1" customHeight="1" x14ac:dyDescent="0.15">
      <c r="A5" s="19"/>
      <c r="B5" s="19"/>
      <c r="C5" s="19"/>
      <c r="D5" s="19"/>
      <c r="E5" s="19"/>
      <c r="F5" s="19"/>
      <c r="G5" s="6" t="s">
        <v>370</v>
      </c>
      <c r="H5" s="6" t="s">
        <v>371</v>
      </c>
      <c r="I5" s="6" t="s">
        <v>372</v>
      </c>
      <c r="J5" s="6" t="s">
        <v>51</v>
      </c>
    </row>
    <row r="6" spans="1:10" ht="20.100000000000001" customHeight="1" x14ac:dyDescent="0.1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x14ac:dyDescent="0.15">
      <c r="A7" s="6" t="s">
        <v>373</v>
      </c>
      <c r="B7" s="7" t="s">
        <v>374</v>
      </c>
      <c r="C7" s="6" t="s">
        <v>375</v>
      </c>
      <c r="D7" s="6" t="s">
        <v>55</v>
      </c>
      <c r="E7" s="6"/>
      <c r="F7" s="6"/>
      <c r="G7" s="10">
        <f>G8+G9+G11+G12+G15+G16+G18+G19+G20+G22+G23+G25+G26</f>
        <v>313064444.75</v>
      </c>
      <c r="H7" s="10">
        <f>H8+H9+H11+H12+H15+H16+H18+H19+H20+H22+H23+H25+H26</f>
        <v>64008156.009999998</v>
      </c>
      <c r="I7" s="10">
        <f>I8+I9+I11+I12+I15+I16+I18+I19+I20+I22+I23+I25+I26</f>
        <v>64437656.009999998</v>
      </c>
      <c r="J7" s="10" t="s">
        <v>376</v>
      </c>
    </row>
    <row r="8" spans="1:10" ht="42" x14ac:dyDescent="0.15">
      <c r="A8" s="6" t="s">
        <v>377</v>
      </c>
      <c r="B8" s="7" t="s">
        <v>378</v>
      </c>
      <c r="C8" s="6" t="s">
        <v>379</v>
      </c>
      <c r="D8" s="6" t="s">
        <v>55</v>
      </c>
      <c r="E8" s="6"/>
      <c r="F8" s="6"/>
      <c r="G8" s="10">
        <v>0</v>
      </c>
      <c r="H8" s="10">
        <v>0</v>
      </c>
      <c r="I8" s="10">
        <v>0</v>
      </c>
      <c r="J8" s="10" t="s">
        <v>376</v>
      </c>
    </row>
    <row r="9" spans="1:10" ht="42" x14ac:dyDescent="0.15">
      <c r="A9" s="6" t="s">
        <v>380</v>
      </c>
      <c r="B9" s="7" t="s">
        <v>381</v>
      </c>
      <c r="C9" s="6" t="s">
        <v>382</v>
      </c>
      <c r="D9" s="6" t="s">
        <v>55</v>
      </c>
      <c r="E9" s="6"/>
      <c r="F9" s="6"/>
      <c r="G9" s="10">
        <v>0</v>
      </c>
      <c r="H9" s="10">
        <v>0</v>
      </c>
      <c r="I9" s="10">
        <v>0</v>
      </c>
      <c r="J9" s="10" t="s">
        <v>376</v>
      </c>
    </row>
    <row r="10" spans="1:10" ht="31.5" x14ac:dyDescent="0.15">
      <c r="A10" s="6" t="s">
        <v>383</v>
      </c>
      <c r="B10" s="7" t="s">
        <v>384</v>
      </c>
      <c r="C10" s="6" t="s">
        <v>385</v>
      </c>
      <c r="D10" s="6" t="s">
        <v>55</v>
      </c>
      <c r="E10" s="6"/>
      <c r="F10" s="6"/>
      <c r="G10" s="10">
        <v>263484118.59</v>
      </c>
      <c r="H10" s="10">
        <v>0</v>
      </c>
      <c r="I10" s="10">
        <v>0</v>
      </c>
      <c r="J10" s="10" t="s">
        <v>376</v>
      </c>
    </row>
    <row r="11" spans="1:10" x14ac:dyDescent="0.15">
      <c r="A11" s="6" t="s">
        <v>386</v>
      </c>
      <c r="B11" s="7" t="s">
        <v>387</v>
      </c>
      <c r="C11" s="6" t="s">
        <v>388</v>
      </c>
      <c r="D11" s="6" t="s">
        <v>55</v>
      </c>
      <c r="E11" s="6"/>
      <c r="F11" s="6"/>
      <c r="G11" s="10">
        <v>263484118.59</v>
      </c>
      <c r="H11" s="10">
        <v>0</v>
      </c>
      <c r="I11" s="10">
        <v>0</v>
      </c>
      <c r="J11" s="10" t="s">
        <v>376</v>
      </c>
    </row>
    <row r="12" spans="1:10" x14ac:dyDescent="0.15">
      <c r="A12" s="6" t="s">
        <v>389</v>
      </c>
      <c r="B12" s="7" t="s">
        <v>390</v>
      </c>
      <c r="C12" s="6" t="s">
        <v>391</v>
      </c>
      <c r="D12" s="6" t="s">
        <v>55</v>
      </c>
      <c r="E12" s="6"/>
      <c r="F12" s="6"/>
      <c r="G12" s="10">
        <v>0</v>
      </c>
      <c r="H12" s="10">
        <v>0</v>
      </c>
      <c r="I12" s="10">
        <v>0</v>
      </c>
      <c r="J12" s="10" t="s">
        <v>376</v>
      </c>
    </row>
    <row r="13" spans="1:10" ht="42" x14ac:dyDescent="0.15">
      <c r="A13" s="6" t="s">
        <v>392</v>
      </c>
      <c r="B13" s="7" t="s">
        <v>393</v>
      </c>
      <c r="C13" s="6" t="s">
        <v>394</v>
      </c>
      <c r="D13" s="6" t="s">
        <v>55</v>
      </c>
      <c r="E13" s="6"/>
      <c r="F13" s="6"/>
      <c r="G13" s="10">
        <f>G15+G16+G18+G19+G20+G22+G23+G25+G26</f>
        <v>49580326.160000004</v>
      </c>
      <c r="H13" s="10">
        <f>H15+H16+H18+H19+H20+H22+H23+H25+H26</f>
        <v>64008156.009999998</v>
      </c>
      <c r="I13" s="10">
        <f>I15+I16+I18+I19+I20+I22+I23+I25+I26</f>
        <v>64437656.009999998</v>
      </c>
      <c r="J13" s="10" t="s">
        <v>376</v>
      </c>
    </row>
    <row r="14" spans="1:10" ht="31.5" x14ac:dyDescent="0.15">
      <c r="A14" s="6" t="s">
        <v>395</v>
      </c>
      <c r="B14" s="7" t="s">
        <v>396</v>
      </c>
      <c r="C14" s="6" t="s">
        <v>397</v>
      </c>
      <c r="D14" s="6" t="s">
        <v>55</v>
      </c>
      <c r="E14" s="6"/>
      <c r="F14" s="6"/>
      <c r="G14" s="10">
        <f>G15+G16</f>
        <v>37724732.780000001</v>
      </c>
      <c r="H14" s="10">
        <f>H15+H16</f>
        <v>58325098.07</v>
      </c>
      <c r="I14" s="10">
        <f>I15+I16</f>
        <v>58325098.07</v>
      </c>
      <c r="J14" s="10" t="s">
        <v>376</v>
      </c>
    </row>
    <row r="15" spans="1:10" x14ac:dyDescent="0.15">
      <c r="A15" s="6" t="s">
        <v>398</v>
      </c>
      <c r="B15" s="7" t="s">
        <v>387</v>
      </c>
      <c r="C15" s="6" t="s">
        <v>399</v>
      </c>
      <c r="D15" s="6" t="s">
        <v>55</v>
      </c>
      <c r="E15" s="6"/>
      <c r="F15" s="6"/>
      <c r="G15" s="10">
        <v>37724732.780000001</v>
      </c>
      <c r="H15" s="10">
        <v>58325098.07</v>
      </c>
      <c r="I15" s="10">
        <v>58325098.07</v>
      </c>
      <c r="J15" s="10" t="s">
        <v>376</v>
      </c>
    </row>
    <row r="16" spans="1:10" x14ac:dyDescent="0.15">
      <c r="A16" s="6" t="s">
        <v>400</v>
      </c>
      <c r="B16" s="7" t="s">
        <v>390</v>
      </c>
      <c r="C16" s="6" t="s">
        <v>401</v>
      </c>
      <c r="D16" s="6" t="s">
        <v>55</v>
      </c>
      <c r="E16" s="6"/>
      <c r="F16" s="6"/>
      <c r="G16" s="10">
        <v>0</v>
      </c>
      <c r="H16" s="10">
        <v>0</v>
      </c>
      <c r="I16" s="10">
        <v>0</v>
      </c>
      <c r="J16" s="10" t="s">
        <v>376</v>
      </c>
    </row>
    <row r="17" spans="1:10" ht="31.5" x14ac:dyDescent="0.15">
      <c r="A17" s="6" t="s">
        <v>402</v>
      </c>
      <c r="B17" s="7" t="s">
        <v>403</v>
      </c>
      <c r="C17" s="6" t="s">
        <v>404</v>
      </c>
      <c r="D17" s="6" t="s">
        <v>55</v>
      </c>
      <c r="E17" s="6"/>
      <c r="F17" s="6"/>
      <c r="G17" s="10">
        <f>G18+G19</f>
        <v>3742306.85</v>
      </c>
      <c r="H17" s="10">
        <f>H18+H19</f>
        <v>0</v>
      </c>
      <c r="I17" s="10">
        <f>I18+I19</f>
        <v>0</v>
      </c>
      <c r="J17" s="10" t="s">
        <v>376</v>
      </c>
    </row>
    <row r="18" spans="1:10" x14ac:dyDescent="0.15">
      <c r="A18" s="6" t="s">
        <v>405</v>
      </c>
      <c r="B18" s="7" t="s">
        <v>387</v>
      </c>
      <c r="C18" s="6" t="s">
        <v>406</v>
      </c>
      <c r="D18" s="6" t="s">
        <v>55</v>
      </c>
      <c r="E18" s="6"/>
      <c r="F18" s="6"/>
      <c r="G18" s="10">
        <v>3742306.85</v>
      </c>
      <c r="H18" s="10">
        <v>0</v>
      </c>
      <c r="I18" s="10">
        <v>0</v>
      </c>
      <c r="J18" s="10" t="s">
        <v>376</v>
      </c>
    </row>
    <row r="19" spans="1:10" x14ac:dyDescent="0.15">
      <c r="A19" s="6" t="s">
        <v>407</v>
      </c>
      <c r="B19" s="7" t="s">
        <v>390</v>
      </c>
      <c r="C19" s="6" t="s">
        <v>408</v>
      </c>
      <c r="D19" s="6" t="s">
        <v>55</v>
      </c>
      <c r="E19" s="6"/>
      <c r="F19" s="6"/>
      <c r="G19" s="10">
        <v>0</v>
      </c>
      <c r="H19" s="10">
        <v>0</v>
      </c>
      <c r="I19" s="10">
        <v>0</v>
      </c>
      <c r="J19" s="10" t="s">
        <v>376</v>
      </c>
    </row>
    <row r="20" spans="1:10" ht="21" x14ac:dyDescent="0.15">
      <c r="A20" s="6" t="s">
        <v>409</v>
      </c>
      <c r="B20" s="7" t="s">
        <v>410</v>
      </c>
      <c r="C20" s="6" t="s">
        <v>411</v>
      </c>
      <c r="D20" s="6" t="s">
        <v>55</v>
      </c>
      <c r="E20" s="6"/>
      <c r="F20" s="6"/>
      <c r="G20" s="10">
        <v>0</v>
      </c>
      <c r="H20" s="10">
        <v>0</v>
      </c>
      <c r="I20" s="10">
        <v>0</v>
      </c>
      <c r="J20" s="10" t="s">
        <v>376</v>
      </c>
    </row>
    <row r="21" spans="1:10" x14ac:dyDescent="0.15">
      <c r="A21" s="6" t="s">
        <v>412</v>
      </c>
      <c r="B21" s="7" t="s">
        <v>413</v>
      </c>
      <c r="C21" s="6" t="s">
        <v>414</v>
      </c>
      <c r="D21" s="6" t="s">
        <v>55</v>
      </c>
      <c r="E21" s="6"/>
      <c r="F21" s="6"/>
      <c r="G21" s="10">
        <f>G22+G23</f>
        <v>0</v>
      </c>
      <c r="H21" s="10">
        <f>H22+H23</f>
        <v>0</v>
      </c>
      <c r="I21" s="10">
        <f>I22+I23</f>
        <v>0</v>
      </c>
      <c r="J21" s="10" t="s">
        <v>376</v>
      </c>
    </row>
    <row r="22" spans="1:10" x14ac:dyDescent="0.15">
      <c r="A22" s="6" t="s">
        <v>415</v>
      </c>
      <c r="B22" s="7" t="s">
        <v>387</v>
      </c>
      <c r="C22" s="6" t="s">
        <v>416</v>
      </c>
      <c r="D22" s="6" t="s">
        <v>55</v>
      </c>
      <c r="E22" s="6"/>
      <c r="F22" s="6"/>
      <c r="G22" s="10">
        <v>0</v>
      </c>
      <c r="H22" s="10">
        <v>0</v>
      </c>
      <c r="I22" s="10">
        <v>0</v>
      </c>
      <c r="J22" s="10" t="s">
        <v>376</v>
      </c>
    </row>
    <row r="23" spans="1:10" x14ac:dyDescent="0.15">
      <c r="A23" s="6" t="s">
        <v>417</v>
      </c>
      <c r="B23" s="7" t="s">
        <v>390</v>
      </c>
      <c r="C23" s="6" t="s">
        <v>418</v>
      </c>
      <c r="D23" s="6" t="s">
        <v>55</v>
      </c>
      <c r="E23" s="6"/>
      <c r="F23" s="6"/>
      <c r="G23" s="10">
        <v>0</v>
      </c>
      <c r="H23" s="10">
        <v>0</v>
      </c>
      <c r="I23" s="10">
        <v>0</v>
      </c>
      <c r="J23" s="10" t="s">
        <v>376</v>
      </c>
    </row>
    <row r="24" spans="1:10" x14ac:dyDescent="0.15">
      <c r="A24" s="6" t="s">
        <v>419</v>
      </c>
      <c r="B24" s="7" t="s">
        <v>420</v>
      </c>
      <c r="C24" s="6" t="s">
        <v>421</v>
      </c>
      <c r="D24" s="6" t="s">
        <v>55</v>
      </c>
      <c r="E24" s="6"/>
      <c r="F24" s="6"/>
      <c r="G24" s="10">
        <f>G25+G26</f>
        <v>8113286.5300000003</v>
      </c>
      <c r="H24" s="10">
        <f>H25+H26</f>
        <v>5683057.9400000004</v>
      </c>
      <c r="I24" s="10">
        <f>I25+I26</f>
        <v>6112557.9400000004</v>
      </c>
      <c r="J24" s="10" t="s">
        <v>376</v>
      </c>
    </row>
    <row r="25" spans="1:10" x14ac:dyDescent="0.15">
      <c r="A25" s="6" t="s">
        <v>422</v>
      </c>
      <c r="B25" s="7" t="s">
        <v>387</v>
      </c>
      <c r="C25" s="6" t="s">
        <v>423</v>
      </c>
      <c r="D25" s="6" t="s">
        <v>55</v>
      </c>
      <c r="E25" s="6"/>
      <c r="F25" s="6"/>
      <c r="G25" s="10">
        <v>8113286.5300000003</v>
      </c>
      <c r="H25" s="10">
        <v>5683057.9400000004</v>
      </c>
      <c r="I25" s="10">
        <v>6112557.9400000004</v>
      </c>
      <c r="J25" s="10" t="s">
        <v>376</v>
      </c>
    </row>
    <row r="26" spans="1:10" x14ac:dyDescent="0.15">
      <c r="A26" s="6" t="s">
        <v>424</v>
      </c>
      <c r="B26" s="7" t="s">
        <v>390</v>
      </c>
      <c r="C26" s="6" t="s">
        <v>425</v>
      </c>
      <c r="D26" s="6" t="s">
        <v>55</v>
      </c>
      <c r="E26" s="6"/>
      <c r="F26" s="6"/>
      <c r="G26" s="10">
        <v>0</v>
      </c>
      <c r="H26" s="10">
        <v>0</v>
      </c>
      <c r="I26" s="10">
        <v>0</v>
      </c>
      <c r="J26" s="10" t="s">
        <v>376</v>
      </c>
    </row>
    <row r="27" spans="1:10" ht="42" x14ac:dyDescent="0.15">
      <c r="A27" s="6" t="s">
        <v>426</v>
      </c>
      <c r="B27" s="7" t="s">
        <v>427</v>
      </c>
      <c r="C27" s="6" t="s">
        <v>428</v>
      </c>
      <c r="D27" s="6" t="s">
        <v>55</v>
      </c>
      <c r="E27" s="6"/>
      <c r="F27" s="6"/>
      <c r="G27" s="10">
        <f>G28+G29+G30</f>
        <v>49580326.159999996</v>
      </c>
      <c r="H27" s="10">
        <f>H28+H29+H30</f>
        <v>64008156.010000005</v>
      </c>
      <c r="I27" s="10">
        <f>I28+I29+I30</f>
        <v>64437656.010000005</v>
      </c>
      <c r="J27" s="10" t="s">
        <v>376</v>
      </c>
    </row>
    <row r="28" spans="1:10" x14ac:dyDescent="0.15">
      <c r="A28" s="6" t="s">
        <v>429</v>
      </c>
      <c r="B28" s="7" t="s">
        <v>430</v>
      </c>
      <c r="C28" s="6" t="s">
        <v>431</v>
      </c>
      <c r="D28" s="6" t="s">
        <v>432</v>
      </c>
      <c r="E28" s="6"/>
      <c r="F28" s="6"/>
      <c r="G28" s="10">
        <v>49580326.159999996</v>
      </c>
      <c r="H28" s="10">
        <v>54740782.030000001</v>
      </c>
      <c r="I28" s="10">
        <v>0</v>
      </c>
      <c r="J28" s="10" t="s">
        <v>376</v>
      </c>
    </row>
    <row r="29" spans="1:10" x14ac:dyDescent="0.15">
      <c r="A29" s="6" t="s">
        <v>433</v>
      </c>
      <c r="B29" s="7" t="s">
        <v>430</v>
      </c>
      <c r="C29" s="6" t="s">
        <v>434</v>
      </c>
      <c r="D29" s="6" t="s">
        <v>435</v>
      </c>
      <c r="E29" s="6"/>
      <c r="F29" s="6"/>
      <c r="G29" s="10">
        <v>0</v>
      </c>
      <c r="H29" s="10">
        <v>9267373.9800000004</v>
      </c>
      <c r="I29" s="10">
        <v>55170282.030000001</v>
      </c>
      <c r="J29" s="10" t="s">
        <v>376</v>
      </c>
    </row>
    <row r="30" spans="1:10" x14ac:dyDescent="0.15">
      <c r="A30" s="6" t="s">
        <v>436</v>
      </c>
      <c r="B30" s="7" t="s">
        <v>430</v>
      </c>
      <c r="C30" s="6" t="s">
        <v>437</v>
      </c>
      <c r="D30" s="6" t="s">
        <v>438</v>
      </c>
      <c r="E30" s="6"/>
      <c r="F30" s="6"/>
      <c r="G30" s="10">
        <v>0</v>
      </c>
      <c r="H30" s="10">
        <v>0</v>
      </c>
      <c r="I30" s="10">
        <v>9267373.9800000004</v>
      </c>
      <c r="J30" s="10" t="s">
        <v>376</v>
      </c>
    </row>
    <row r="31" spans="1:10" ht="42" x14ac:dyDescent="0.15">
      <c r="A31" s="6" t="s">
        <v>439</v>
      </c>
      <c r="B31" s="7" t="s">
        <v>440</v>
      </c>
      <c r="C31" s="6" t="s">
        <v>441</v>
      </c>
      <c r="D31" s="6" t="s">
        <v>55</v>
      </c>
      <c r="E31" s="6"/>
      <c r="F31" s="6"/>
      <c r="G31" s="10">
        <f>G32+G33+G34</f>
        <v>0</v>
      </c>
      <c r="H31" s="10">
        <f>H32+H33+H34</f>
        <v>0</v>
      </c>
      <c r="I31" s="10">
        <f>I32+I33+I34</f>
        <v>0</v>
      </c>
      <c r="J31" s="10" t="s">
        <v>376</v>
      </c>
    </row>
    <row r="32" spans="1:10" x14ac:dyDescent="0.15">
      <c r="A32" s="6" t="s">
        <v>442</v>
      </c>
      <c r="B32" s="7" t="s">
        <v>430</v>
      </c>
      <c r="C32" s="6" t="s">
        <v>443</v>
      </c>
      <c r="D32" s="6" t="s">
        <v>432</v>
      </c>
      <c r="E32" s="6"/>
      <c r="F32" s="6"/>
      <c r="G32" s="10">
        <v>0</v>
      </c>
      <c r="H32" s="10">
        <v>0</v>
      </c>
      <c r="I32" s="10">
        <v>0</v>
      </c>
      <c r="J32" s="10" t="s">
        <v>376</v>
      </c>
    </row>
    <row r="33" spans="1:10" x14ac:dyDescent="0.15">
      <c r="A33" s="6" t="s">
        <v>444</v>
      </c>
      <c r="B33" s="7" t="s">
        <v>430</v>
      </c>
      <c r="C33" s="6" t="s">
        <v>445</v>
      </c>
      <c r="D33" s="6" t="s">
        <v>435</v>
      </c>
      <c r="E33" s="6"/>
      <c r="F33" s="6"/>
      <c r="G33" s="10">
        <v>0</v>
      </c>
      <c r="H33" s="10">
        <v>0</v>
      </c>
      <c r="I33" s="10">
        <v>0</v>
      </c>
      <c r="J33" s="10" t="s">
        <v>376</v>
      </c>
    </row>
    <row r="34" spans="1:10" x14ac:dyDescent="0.15">
      <c r="A34" s="6" t="s">
        <v>446</v>
      </c>
      <c r="B34" s="7" t="s">
        <v>430</v>
      </c>
      <c r="C34" s="6" t="s">
        <v>447</v>
      </c>
      <c r="D34" s="6" t="s">
        <v>438</v>
      </c>
      <c r="E34" s="6"/>
      <c r="F34" s="6"/>
      <c r="G34" s="10">
        <v>0</v>
      </c>
      <c r="H34" s="10">
        <v>0</v>
      </c>
      <c r="I34" s="10">
        <v>0</v>
      </c>
      <c r="J34" s="10" t="s">
        <v>376</v>
      </c>
    </row>
    <row r="35" spans="1:10" ht="15" customHeight="1" x14ac:dyDescent="0.15"/>
    <row r="36" spans="1:10" ht="39.950000000000003" customHeight="1" x14ac:dyDescent="0.15">
      <c r="A36" s="24" t="s">
        <v>448</v>
      </c>
      <c r="B36" s="24"/>
      <c r="C36" s="15"/>
      <c r="D36" s="15"/>
      <c r="E36" s="8"/>
      <c r="F36" s="15"/>
      <c r="G36" s="15"/>
    </row>
    <row r="37" spans="1:10" ht="20.100000000000001" customHeight="1" x14ac:dyDescent="0.15">
      <c r="C37" s="17" t="s">
        <v>449</v>
      </c>
      <c r="D37" s="17"/>
      <c r="E37" s="2" t="s">
        <v>7</v>
      </c>
      <c r="F37" s="17" t="s">
        <v>8</v>
      </c>
      <c r="G37" s="17"/>
    </row>
    <row r="38" spans="1:10" ht="15" customHeight="1" x14ac:dyDescent="0.15"/>
    <row r="39" spans="1:10" ht="39.950000000000003" customHeight="1" x14ac:dyDescent="0.15">
      <c r="A39" s="24" t="s">
        <v>450</v>
      </c>
      <c r="B39" s="24"/>
      <c r="C39" s="15"/>
      <c r="D39" s="15"/>
      <c r="E39" s="8"/>
      <c r="F39" s="15"/>
      <c r="G39" s="15"/>
    </row>
    <row r="40" spans="1:10" ht="20.100000000000001" customHeight="1" x14ac:dyDescent="0.15">
      <c r="C40" s="17" t="s">
        <v>449</v>
      </c>
      <c r="D40" s="17"/>
      <c r="E40" s="2" t="s">
        <v>451</v>
      </c>
      <c r="F40" s="17" t="s">
        <v>452</v>
      </c>
      <c r="G40" s="17"/>
    </row>
    <row r="41" spans="1:10" ht="20.100000000000001" customHeight="1" x14ac:dyDescent="0.15">
      <c r="A41" s="17" t="s">
        <v>453</v>
      </c>
      <c r="B41" s="17"/>
    </row>
    <row r="42" spans="1:10" ht="15" customHeight="1" x14ac:dyDescent="0.15"/>
    <row r="43" spans="1:10" ht="20.100000000000001" customHeight="1" x14ac:dyDescent="0.15">
      <c r="A43" s="25" t="s">
        <v>0</v>
      </c>
      <c r="B43" s="25"/>
      <c r="C43" s="25"/>
      <c r="D43" s="25"/>
      <c r="E43" s="25"/>
    </row>
    <row r="44" spans="1:10" ht="39.950000000000003" customHeight="1" x14ac:dyDescent="0.15">
      <c r="A44" s="15" t="s">
        <v>2</v>
      </c>
      <c r="B44" s="15"/>
      <c r="C44" s="15"/>
      <c r="D44" s="15"/>
      <c r="E44" s="15"/>
    </row>
    <row r="45" spans="1:10" ht="20.100000000000001" customHeight="1" x14ac:dyDescent="0.15">
      <c r="A45" s="17" t="s">
        <v>454</v>
      </c>
      <c r="B45" s="17"/>
      <c r="C45" s="17"/>
      <c r="D45" s="17"/>
      <c r="E45" s="17"/>
    </row>
    <row r="46" spans="1:10" ht="15" customHeight="1" x14ac:dyDescent="0.15"/>
    <row r="47" spans="1:10" ht="39.950000000000003" customHeight="1" x14ac:dyDescent="0.15">
      <c r="A47" s="15"/>
      <c r="B47" s="15"/>
      <c r="C47" s="15"/>
      <c r="D47" s="15"/>
      <c r="E47" s="15"/>
    </row>
    <row r="48" spans="1:10" ht="20.100000000000001" customHeight="1" x14ac:dyDescent="0.15">
      <c r="A48" s="17" t="s">
        <v>7</v>
      </c>
      <c r="B48" s="17"/>
      <c r="C48" s="17" t="s">
        <v>8</v>
      </c>
      <c r="D48" s="17"/>
      <c r="E48" s="17"/>
    </row>
    <row r="49" spans="1:2" ht="20.100000000000001" customHeight="1" x14ac:dyDescent="0.15">
      <c r="A49" s="17" t="s">
        <v>453</v>
      </c>
      <c r="B49" s="17"/>
    </row>
    <row r="50" spans="1:2" ht="20.100000000000001" customHeight="1" x14ac:dyDescent="0.15">
      <c r="A50" s="4" t="s">
        <v>455</v>
      </c>
    </row>
  </sheetData>
  <sheetProtection password="9212" sheet="1" objects="1" scenarios="1"/>
  <mergeCells count="27">
    <mergeCell ref="A48:B48"/>
    <mergeCell ref="C48:E48"/>
    <mergeCell ref="A49:B49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J2"/>
    <mergeCell ref="A4:A5"/>
    <mergeCell ref="B4:B5"/>
    <mergeCell ref="C4:C5"/>
    <mergeCell ref="D4:D5"/>
    <mergeCell ref="E4:E5"/>
    <mergeCell ref="F4:F5"/>
    <mergeCell ref="G4:J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5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0" width="19.140625" customWidth="1"/>
  </cols>
  <sheetData>
    <row r="1" spans="1:8" ht="24.95" customHeight="1" x14ac:dyDescent="0.15"/>
    <row r="2" spans="1:8" ht="24.95" customHeight="1" x14ac:dyDescent="0.15">
      <c r="A2" s="26" t="s">
        <v>456</v>
      </c>
      <c r="B2" s="26"/>
      <c r="C2" s="27" t="s">
        <v>113</v>
      </c>
      <c r="D2" s="27"/>
      <c r="E2" s="27"/>
      <c r="F2" s="27"/>
      <c r="G2" s="27"/>
      <c r="H2" s="27"/>
    </row>
    <row r="3" spans="1:8" ht="24.95" customHeight="1" x14ac:dyDescent="0.15">
      <c r="A3" s="26" t="s">
        <v>457</v>
      </c>
      <c r="B3" s="26"/>
      <c r="C3" s="27" t="s">
        <v>458</v>
      </c>
      <c r="D3" s="27"/>
      <c r="E3" s="27"/>
      <c r="F3" s="27"/>
      <c r="G3" s="27"/>
      <c r="H3" s="27"/>
    </row>
    <row r="4" spans="1:8" ht="24.95" customHeight="1" x14ac:dyDescent="0.15">
      <c r="A4" s="17" t="s">
        <v>459</v>
      </c>
      <c r="B4" s="17"/>
      <c r="C4" s="17"/>
      <c r="D4" s="17"/>
      <c r="E4" s="17"/>
      <c r="F4" s="17"/>
      <c r="G4" s="17"/>
      <c r="H4" s="17"/>
    </row>
    <row r="5" spans="1:8" ht="24.95" customHeight="1" x14ac:dyDescent="0.15"/>
    <row r="6" spans="1:8" ht="50.1" customHeight="1" x14ac:dyDescent="0.15">
      <c r="A6" s="19" t="s">
        <v>367</v>
      </c>
      <c r="B6" s="19" t="s">
        <v>460</v>
      </c>
      <c r="C6" s="19" t="s">
        <v>461</v>
      </c>
      <c r="D6" s="19" t="s">
        <v>462</v>
      </c>
      <c r="E6" s="19"/>
      <c r="F6" s="19"/>
      <c r="G6" s="19"/>
      <c r="H6" s="19" t="s">
        <v>463</v>
      </c>
    </row>
    <row r="7" spans="1:8" ht="50.1" customHeight="1" x14ac:dyDescent="0.15">
      <c r="A7" s="19"/>
      <c r="B7" s="19"/>
      <c r="C7" s="19"/>
      <c r="D7" s="19" t="s">
        <v>464</v>
      </c>
      <c r="E7" s="19" t="s">
        <v>465</v>
      </c>
      <c r="F7" s="19"/>
      <c r="G7" s="19"/>
      <c r="H7" s="19"/>
    </row>
    <row r="8" spans="1:8" ht="50.1" customHeight="1" x14ac:dyDescent="0.15">
      <c r="A8" s="19"/>
      <c r="B8" s="19"/>
      <c r="C8" s="19"/>
      <c r="D8" s="19"/>
      <c r="E8" s="6" t="s">
        <v>466</v>
      </c>
      <c r="F8" s="6" t="s">
        <v>467</v>
      </c>
      <c r="G8" s="6" t="s">
        <v>468</v>
      </c>
      <c r="H8" s="19"/>
    </row>
    <row r="9" spans="1:8" ht="24.95" customHeight="1" x14ac:dyDescent="0.15">
      <c r="A9" s="6" t="s">
        <v>373</v>
      </c>
      <c r="B9" s="6" t="s">
        <v>469</v>
      </c>
      <c r="C9" s="6" t="s">
        <v>470</v>
      </c>
      <c r="D9" s="6" t="s">
        <v>471</v>
      </c>
      <c r="E9" s="6" t="s">
        <v>472</v>
      </c>
      <c r="F9" s="6" t="s">
        <v>473</v>
      </c>
      <c r="G9" s="6" t="s">
        <v>474</v>
      </c>
      <c r="H9" s="6" t="s">
        <v>475</v>
      </c>
    </row>
    <row r="10" spans="1:8" ht="21" x14ac:dyDescent="0.15">
      <c r="A10" s="6" t="s">
        <v>469</v>
      </c>
      <c r="B10" s="7" t="s">
        <v>476</v>
      </c>
      <c r="C10" s="10">
        <v>1</v>
      </c>
      <c r="D10" s="10">
        <v>5000</v>
      </c>
      <c r="E10" s="10">
        <v>0</v>
      </c>
      <c r="F10" s="10">
        <v>5000</v>
      </c>
      <c r="G10" s="10">
        <v>0</v>
      </c>
      <c r="H10" s="10">
        <v>60000</v>
      </c>
    </row>
    <row r="11" spans="1:8" x14ac:dyDescent="0.15">
      <c r="A11" s="6" t="s">
        <v>470</v>
      </c>
      <c r="B11" s="7" t="s">
        <v>477</v>
      </c>
      <c r="C11" s="10">
        <v>1</v>
      </c>
      <c r="D11" s="10">
        <v>5000</v>
      </c>
      <c r="E11" s="10">
        <v>0</v>
      </c>
      <c r="F11" s="10">
        <v>5000</v>
      </c>
      <c r="G11" s="10">
        <v>0</v>
      </c>
      <c r="H11" s="10">
        <v>60000</v>
      </c>
    </row>
    <row r="12" spans="1:8" ht="21" x14ac:dyDescent="0.15">
      <c r="A12" s="6" t="s">
        <v>473</v>
      </c>
      <c r="B12" s="7" t="s">
        <v>478</v>
      </c>
      <c r="C12" s="10">
        <v>2</v>
      </c>
      <c r="D12" s="10">
        <v>5000</v>
      </c>
      <c r="E12" s="10">
        <v>0</v>
      </c>
      <c r="F12" s="10">
        <v>5000</v>
      </c>
      <c r="G12" s="10">
        <v>0</v>
      </c>
      <c r="H12" s="10">
        <v>120000</v>
      </c>
    </row>
    <row r="13" spans="1:8" ht="21" x14ac:dyDescent="0.15">
      <c r="A13" s="6" t="s">
        <v>479</v>
      </c>
      <c r="B13" s="7" t="s">
        <v>480</v>
      </c>
      <c r="C13" s="10">
        <v>1</v>
      </c>
      <c r="D13" s="10">
        <v>5000</v>
      </c>
      <c r="E13" s="10">
        <v>0</v>
      </c>
      <c r="F13" s="10">
        <v>5000</v>
      </c>
      <c r="G13" s="10">
        <v>0</v>
      </c>
      <c r="H13" s="10">
        <v>60000</v>
      </c>
    </row>
    <row r="14" spans="1:8" ht="21" x14ac:dyDescent="0.15">
      <c r="A14" s="6" t="s">
        <v>481</v>
      </c>
      <c r="B14" s="7" t="s">
        <v>482</v>
      </c>
      <c r="C14" s="10">
        <v>1</v>
      </c>
      <c r="D14" s="10">
        <v>5000</v>
      </c>
      <c r="E14" s="10">
        <v>0</v>
      </c>
      <c r="F14" s="10">
        <v>5000</v>
      </c>
      <c r="G14" s="10">
        <v>0</v>
      </c>
      <c r="H14" s="10">
        <v>60000</v>
      </c>
    </row>
    <row r="15" spans="1:8" ht="21" x14ac:dyDescent="0.15">
      <c r="A15" s="6" t="s">
        <v>483</v>
      </c>
      <c r="B15" s="7" t="s">
        <v>484</v>
      </c>
      <c r="C15" s="10">
        <v>1</v>
      </c>
      <c r="D15" s="10">
        <v>5000</v>
      </c>
      <c r="E15" s="10">
        <v>0</v>
      </c>
      <c r="F15" s="10">
        <v>5000</v>
      </c>
      <c r="G15" s="10">
        <v>0</v>
      </c>
      <c r="H15" s="10">
        <v>60000</v>
      </c>
    </row>
    <row r="16" spans="1:8" ht="21" x14ac:dyDescent="0.15">
      <c r="A16" s="6" t="s">
        <v>485</v>
      </c>
      <c r="B16" s="7" t="s">
        <v>486</v>
      </c>
      <c r="C16" s="10">
        <v>1</v>
      </c>
      <c r="D16" s="10">
        <v>5000</v>
      </c>
      <c r="E16" s="10">
        <v>0</v>
      </c>
      <c r="F16" s="10">
        <v>5000</v>
      </c>
      <c r="G16" s="10">
        <v>0</v>
      </c>
      <c r="H16" s="10">
        <v>60000</v>
      </c>
    </row>
    <row r="17" spans="1:8" ht="21" x14ac:dyDescent="0.15">
      <c r="A17" s="6" t="s">
        <v>487</v>
      </c>
      <c r="B17" s="7" t="s">
        <v>488</v>
      </c>
      <c r="C17" s="10">
        <v>2</v>
      </c>
      <c r="D17" s="10">
        <v>40000</v>
      </c>
      <c r="E17" s="10">
        <v>0</v>
      </c>
      <c r="F17" s="10">
        <v>0</v>
      </c>
      <c r="G17" s="10">
        <v>40000</v>
      </c>
      <c r="H17" s="10">
        <v>440000</v>
      </c>
    </row>
    <row r="18" spans="1:8" ht="21" x14ac:dyDescent="0.15">
      <c r="A18" s="6" t="s">
        <v>487</v>
      </c>
      <c r="B18" s="7" t="s">
        <v>488</v>
      </c>
      <c r="C18" s="10">
        <v>26</v>
      </c>
      <c r="D18" s="10">
        <v>5000</v>
      </c>
      <c r="E18" s="10">
        <v>0</v>
      </c>
      <c r="F18" s="10">
        <v>5000</v>
      </c>
      <c r="G18" s="10">
        <v>0</v>
      </c>
      <c r="H18" s="10">
        <v>1560000</v>
      </c>
    </row>
    <row r="19" spans="1:8" ht="21" x14ac:dyDescent="0.15">
      <c r="A19" s="6" t="s">
        <v>487</v>
      </c>
      <c r="B19" s="7" t="s">
        <v>488</v>
      </c>
      <c r="C19" s="10">
        <v>2</v>
      </c>
      <c r="D19" s="10">
        <v>4469.0862500000003</v>
      </c>
      <c r="E19" s="10">
        <v>4469.0862500000003</v>
      </c>
      <c r="F19" s="10">
        <v>0</v>
      </c>
      <c r="G19" s="10">
        <v>0</v>
      </c>
      <c r="H19" s="10">
        <v>35752.69</v>
      </c>
    </row>
    <row r="20" spans="1:8" ht="21" x14ac:dyDescent="0.15">
      <c r="A20" s="6" t="s">
        <v>489</v>
      </c>
      <c r="B20" s="7" t="s">
        <v>490</v>
      </c>
      <c r="C20" s="10">
        <v>3</v>
      </c>
      <c r="D20" s="10">
        <v>5000</v>
      </c>
      <c r="E20" s="10">
        <v>0</v>
      </c>
      <c r="F20" s="10">
        <v>5000</v>
      </c>
      <c r="G20" s="10">
        <v>0</v>
      </c>
      <c r="H20" s="10">
        <v>180000</v>
      </c>
    </row>
    <row r="21" spans="1:8" ht="21" x14ac:dyDescent="0.15">
      <c r="A21" s="6" t="s">
        <v>491</v>
      </c>
      <c r="B21" s="7" t="s">
        <v>488</v>
      </c>
      <c r="C21" s="10">
        <v>9</v>
      </c>
      <c r="D21" s="10">
        <v>3150.3888900000002</v>
      </c>
      <c r="E21" s="10">
        <v>3150.3888900000002</v>
      </c>
      <c r="F21" s="10">
        <v>0</v>
      </c>
      <c r="G21" s="10">
        <v>0</v>
      </c>
      <c r="H21" s="10">
        <v>340242</v>
      </c>
    </row>
    <row r="22" spans="1:8" ht="21" x14ac:dyDescent="0.15">
      <c r="A22" s="6" t="s">
        <v>492</v>
      </c>
      <c r="B22" s="7" t="s">
        <v>493</v>
      </c>
      <c r="C22" s="10">
        <v>26</v>
      </c>
      <c r="D22" s="10">
        <v>5000</v>
      </c>
      <c r="E22" s="10">
        <v>0</v>
      </c>
      <c r="F22" s="10">
        <v>5000</v>
      </c>
      <c r="G22" s="10">
        <v>0</v>
      </c>
      <c r="H22" s="10">
        <v>1560000</v>
      </c>
    </row>
    <row r="23" spans="1:8" ht="63" x14ac:dyDescent="0.15">
      <c r="A23" s="6" t="s">
        <v>494</v>
      </c>
      <c r="B23" s="7" t="s">
        <v>495</v>
      </c>
      <c r="C23" s="10">
        <v>2</v>
      </c>
      <c r="D23" s="10">
        <v>50000</v>
      </c>
      <c r="E23" s="10">
        <v>0</v>
      </c>
      <c r="F23" s="10">
        <v>0</v>
      </c>
      <c r="G23" s="10">
        <v>50000</v>
      </c>
      <c r="H23" s="10">
        <v>400000</v>
      </c>
    </row>
    <row r="24" spans="1:8" ht="24.95" customHeight="1" x14ac:dyDescent="0.15">
      <c r="A24" s="28" t="s">
        <v>496</v>
      </c>
      <c r="B24" s="28"/>
      <c r="C24" s="12" t="s">
        <v>376</v>
      </c>
      <c r="D24" s="12">
        <f>SUBTOTAL(9,D10:D23)</f>
        <v>147619.47514</v>
      </c>
      <c r="E24" s="12" t="s">
        <v>376</v>
      </c>
      <c r="F24" s="12" t="s">
        <v>376</v>
      </c>
      <c r="G24" s="12" t="s">
        <v>376</v>
      </c>
      <c r="H24" s="12">
        <f>SUBTOTAL(9,H10:H23)</f>
        <v>4995994.6899999995</v>
      </c>
    </row>
    <row r="25" spans="1:8" ht="24.95" customHeight="1" x14ac:dyDescent="0.15"/>
    <row r="26" spans="1:8" ht="24.95" customHeight="1" x14ac:dyDescent="0.15">
      <c r="A26" s="26" t="s">
        <v>456</v>
      </c>
      <c r="B26" s="26"/>
      <c r="C26" s="27" t="s">
        <v>113</v>
      </c>
      <c r="D26" s="27"/>
      <c r="E26" s="27"/>
      <c r="F26" s="27"/>
      <c r="G26" s="27"/>
      <c r="H26" s="27"/>
    </row>
    <row r="27" spans="1:8" ht="24.95" customHeight="1" x14ac:dyDescent="0.15">
      <c r="A27" s="26" t="s">
        <v>457</v>
      </c>
      <c r="B27" s="26"/>
      <c r="C27" s="27" t="s">
        <v>497</v>
      </c>
      <c r="D27" s="27"/>
      <c r="E27" s="27"/>
      <c r="F27" s="27"/>
      <c r="G27" s="27"/>
      <c r="H27" s="27"/>
    </row>
    <row r="28" spans="1:8" ht="24.95" customHeight="1" x14ac:dyDescent="0.15">
      <c r="A28" s="17" t="s">
        <v>459</v>
      </c>
      <c r="B28" s="17"/>
      <c r="C28" s="17"/>
      <c r="D28" s="17"/>
      <c r="E28" s="17"/>
      <c r="F28" s="17"/>
      <c r="G28" s="17"/>
      <c r="H28" s="17"/>
    </row>
    <row r="29" spans="1:8" ht="24.95" customHeight="1" x14ac:dyDescent="0.15"/>
    <row r="30" spans="1:8" ht="50.1" customHeight="1" x14ac:dyDescent="0.15">
      <c r="A30" s="19" t="s">
        <v>367</v>
      </c>
      <c r="B30" s="19" t="s">
        <v>460</v>
      </c>
      <c r="C30" s="19" t="s">
        <v>461</v>
      </c>
      <c r="D30" s="19" t="s">
        <v>462</v>
      </c>
      <c r="E30" s="19"/>
      <c r="F30" s="19"/>
      <c r="G30" s="19"/>
      <c r="H30" s="19" t="s">
        <v>463</v>
      </c>
    </row>
    <row r="31" spans="1:8" ht="50.1" customHeight="1" x14ac:dyDescent="0.15">
      <c r="A31" s="19"/>
      <c r="B31" s="19"/>
      <c r="C31" s="19"/>
      <c r="D31" s="19" t="s">
        <v>464</v>
      </c>
      <c r="E31" s="19" t="s">
        <v>465</v>
      </c>
      <c r="F31" s="19"/>
      <c r="G31" s="19"/>
      <c r="H31" s="19"/>
    </row>
    <row r="32" spans="1:8" ht="50.1" customHeight="1" x14ac:dyDescent="0.15">
      <c r="A32" s="19"/>
      <c r="B32" s="19"/>
      <c r="C32" s="19"/>
      <c r="D32" s="19"/>
      <c r="E32" s="6" t="s">
        <v>466</v>
      </c>
      <c r="F32" s="6" t="s">
        <v>467</v>
      </c>
      <c r="G32" s="6" t="s">
        <v>468</v>
      </c>
      <c r="H32" s="19"/>
    </row>
    <row r="33" spans="1:8" ht="24.95" customHeight="1" x14ac:dyDescent="0.15">
      <c r="A33" s="6" t="s">
        <v>373</v>
      </c>
      <c r="B33" s="6" t="s">
        <v>469</v>
      </c>
      <c r="C33" s="6" t="s">
        <v>470</v>
      </c>
      <c r="D33" s="6" t="s">
        <v>471</v>
      </c>
      <c r="E33" s="6" t="s">
        <v>472</v>
      </c>
      <c r="F33" s="6" t="s">
        <v>473</v>
      </c>
      <c r="G33" s="6" t="s">
        <v>474</v>
      </c>
      <c r="H33" s="6" t="s">
        <v>475</v>
      </c>
    </row>
    <row r="34" spans="1:8" ht="21" x14ac:dyDescent="0.15">
      <c r="A34" s="6" t="s">
        <v>373</v>
      </c>
      <c r="B34" s="7" t="s">
        <v>498</v>
      </c>
      <c r="C34" s="10">
        <v>1</v>
      </c>
      <c r="D34" s="10">
        <v>36420</v>
      </c>
      <c r="E34" s="10">
        <v>0</v>
      </c>
      <c r="F34" s="10">
        <v>0</v>
      </c>
      <c r="G34" s="10">
        <v>36420</v>
      </c>
      <c r="H34" s="10">
        <v>437040</v>
      </c>
    </row>
    <row r="35" spans="1:8" x14ac:dyDescent="0.15">
      <c r="A35" s="6" t="s">
        <v>470</v>
      </c>
      <c r="B35" s="7" t="s">
        <v>477</v>
      </c>
      <c r="C35" s="10">
        <v>1</v>
      </c>
      <c r="D35" s="10">
        <v>2708</v>
      </c>
      <c r="E35" s="10">
        <v>0</v>
      </c>
      <c r="F35" s="10">
        <v>2708</v>
      </c>
      <c r="G35" s="10">
        <v>0</v>
      </c>
      <c r="H35" s="10">
        <v>32496</v>
      </c>
    </row>
    <row r="36" spans="1:8" x14ac:dyDescent="0.15">
      <c r="A36" s="6" t="s">
        <v>475</v>
      </c>
      <c r="B36" s="7" t="s">
        <v>499</v>
      </c>
      <c r="C36" s="10">
        <v>3</v>
      </c>
      <c r="D36" s="10">
        <v>17930</v>
      </c>
      <c r="E36" s="10">
        <v>9394.3340000000007</v>
      </c>
      <c r="F36" s="10">
        <v>0</v>
      </c>
      <c r="G36" s="10">
        <v>8535.6659999999993</v>
      </c>
      <c r="H36" s="10">
        <v>645480</v>
      </c>
    </row>
    <row r="37" spans="1:8" ht="21" x14ac:dyDescent="0.15">
      <c r="A37" s="6" t="s">
        <v>483</v>
      </c>
      <c r="B37" s="7" t="s">
        <v>484</v>
      </c>
      <c r="C37" s="10">
        <v>1</v>
      </c>
      <c r="D37" s="10">
        <v>15000</v>
      </c>
      <c r="E37" s="10">
        <v>0</v>
      </c>
      <c r="F37" s="10">
        <v>15000</v>
      </c>
      <c r="G37" s="10">
        <v>0</v>
      </c>
      <c r="H37" s="10">
        <v>180000</v>
      </c>
    </row>
    <row r="38" spans="1:8" ht="21" x14ac:dyDescent="0.15">
      <c r="A38" s="6" t="s">
        <v>500</v>
      </c>
      <c r="B38" s="7" t="s">
        <v>501</v>
      </c>
      <c r="C38" s="10">
        <v>1</v>
      </c>
      <c r="D38" s="10">
        <v>23375</v>
      </c>
      <c r="E38" s="10">
        <v>23375</v>
      </c>
      <c r="F38" s="10">
        <v>0</v>
      </c>
      <c r="G38" s="10">
        <v>0</v>
      </c>
      <c r="H38" s="10">
        <v>280500</v>
      </c>
    </row>
    <row r="39" spans="1:8" ht="21" x14ac:dyDescent="0.15">
      <c r="A39" s="6" t="s">
        <v>502</v>
      </c>
      <c r="B39" s="7" t="s">
        <v>503</v>
      </c>
      <c r="C39" s="10">
        <v>1</v>
      </c>
      <c r="D39" s="10">
        <v>5700</v>
      </c>
      <c r="E39" s="10">
        <v>0</v>
      </c>
      <c r="F39" s="10">
        <v>5700</v>
      </c>
      <c r="G39" s="10">
        <v>0</v>
      </c>
      <c r="H39" s="10">
        <v>68400</v>
      </c>
    </row>
    <row r="40" spans="1:8" ht="21" x14ac:dyDescent="0.15">
      <c r="A40" s="6" t="s">
        <v>504</v>
      </c>
      <c r="B40" s="7" t="s">
        <v>505</v>
      </c>
      <c r="C40" s="10">
        <v>1</v>
      </c>
      <c r="D40" s="10">
        <v>3619.75</v>
      </c>
      <c r="E40" s="10">
        <v>0</v>
      </c>
      <c r="F40" s="10">
        <v>3619.75</v>
      </c>
      <c r="G40" s="10">
        <v>0</v>
      </c>
      <c r="H40" s="10">
        <v>43437</v>
      </c>
    </row>
    <row r="41" spans="1:8" ht="21" x14ac:dyDescent="0.15">
      <c r="A41" s="6" t="s">
        <v>506</v>
      </c>
      <c r="B41" s="7" t="s">
        <v>507</v>
      </c>
      <c r="C41" s="10">
        <v>1</v>
      </c>
      <c r="D41" s="10">
        <v>17930</v>
      </c>
      <c r="E41" s="10">
        <v>15185</v>
      </c>
      <c r="F41" s="10">
        <v>0</v>
      </c>
      <c r="G41" s="10">
        <v>2745</v>
      </c>
      <c r="H41" s="10">
        <v>215160</v>
      </c>
    </row>
    <row r="42" spans="1:8" ht="21" x14ac:dyDescent="0.15">
      <c r="A42" s="6" t="s">
        <v>508</v>
      </c>
      <c r="B42" s="7" t="s">
        <v>509</v>
      </c>
      <c r="C42" s="10">
        <v>1</v>
      </c>
      <c r="D42" s="10">
        <v>17930</v>
      </c>
      <c r="E42" s="10">
        <v>15185</v>
      </c>
      <c r="F42" s="10">
        <v>0</v>
      </c>
      <c r="G42" s="10">
        <v>2745</v>
      </c>
      <c r="H42" s="10">
        <v>215160</v>
      </c>
    </row>
    <row r="43" spans="1:8" ht="21" x14ac:dyDescent="0.15">
      <c r="A43" s="6" t="s">
        <v>510</v>
      </c>
      <c r="B43" s="7" t="s">
        <v>511</v>
      </c>
      <c r="C43" s="10">
        <v>1</v>
      </c>
      <c r="D43" s="10">
        <v>17930</v>
      </c>
      <c r="E43" s="10">
        <v>8435</v>
      </c>
      <c r="F43" s="10">
        <v>0</v>
      </c>
      <c r="G43" s="10">
        <v>9495</v>
      </c>
      <c r="H43" s="10">
        <v>215160</v>
      </c>
    </row>
    <row r="44" spans="1:8" ht="21" x14ac:dyDescent="0.15">
      <c r="A44" s="6" t="s">
        <v>512</v>
      </c>
      <c r="B44" s="7" t="s">
        <v>513</v>
      </c>
      <c r="C44" s="10">
        <v>2</v>
      </c>
      <c r="D44" s="10">
        <v>17930</v>
      </c>
      <c r="E44" s="10">
        <v>8023</v>
      </c>
      <c r="F44" s="10">
        <v>0</v>
      </c>
      <c r="G44" s="10">
        <v>9907</v>
      </c>
      <c r="H44" s="10">
        <v>430320</v>
      </c>
    </row>
    <row r="45" spans="1:8" ht="21" x14ac:dyDescent="0.15">
      <c r="A45" s="6" t="s">
        <v>514</v>
      </c>
      <c r="B45" s="7" t="s">
        <v>515</v>
      </c>
      <c r="C45" s="10">
        <v>1</v>
      </c>
      <c r="D45" s="10">
        <v>17930</v>
      </c>
      <c r="E45" s="10">
        <v>8023</v>
      </c>
      <c r="F45" s="10">
        <v>0</v>
      </c>
      <c r="G45" s="10">
        <v>9907</v>
      </c>
      <c r="H45" s="10">
        <v>215160</v>
      </c>
    </row>
    <row r="46" spans="1:8" ht="21" x14ac:dyDescent="0.15">
      <c r="A46" s="6" t="s">
        <v>516</v>
      </c>
      <c r="B46" s="7" t="s">
        <v>517</v>
      </c>
      <c r="C46" s="10">
        <v>1</v>
      </c>
      <c r="D46" s="10">
        <v>17930</v>
      </c>
      <c r="E46" s="10">
        <v>8023</v>
      </c>
      <c r="F46" s="10">
        <v>0</v>
      </c>
      <c r="G46" s="10">
        <v>9907</v>
      </c>
      <c r="H46" s="10">
        <v>215160</v>
      </c>
    </row>
    <row r="47" spans="1:8" ht="21" x14ac:dyDescent="0.15">
      <c r="A47" s="6" t="s">
        <v>518</v>
      </c>
      <c r="B47" s="7" t="s">
        <v>519</v>
      </c>
      <c r="C47" s="10">
        <v>8</v>
      </c>
      <c r="D47" s="10">
        <v>5040</v>
      </c>
      <c r="E47" s="10">
        <v>0</v>
      </c>
      <c r="F47" s="10">
        <v>0</v>
      </c>
      <c r="G47" s="10">
        <v>5040</v>
      </c>
      <c r="H47" s="10">
        <v>483840</v>
      </c>
    </row>
    <row r="48" spans="1:8" ht="21" x14ac:dyDescent="0.15">
      <c r="A48" s="6" t="s">
        <v>487</v>
      </c>
      <c r="B48" s="7" t="s">
        <v>488</v>
      </c>
      <c r="C48" s="10">
        <v>9.3000000000000007</v>
      </c>
      <c r="D48" s="10">
        <v>24430</v>
      </c>
      <c r="E48" s="10">
        <v>24430</v>
      </c>
      <c r="F48" s="10">
        <v>0</v>
      </c>
      <c r="G48" s="10">
        <v>0</v>
      </c>
      <c r="H48" s="10">
        <v>2726388</v>
      </c>
    </row>
    <row r="49" spans="1:8" ht="21" x14ac:dyDescent="0.15">
      <c r="A49" s="6" t="s">
        <v>520</v>
      </c>
      <c r="B49" s="7" t="s">
        <v>521</v>
      </c>
      <c r="C49" s="10">
        <v>1</v>
      </c>
      <c r="D49" s="10">
        <v>17930</v>
      </c>
      <c r="E49" s="10">
        <v>11125</v>
      </c>
      <c r="F49" s="10">
        <v>0</v>
      </c>
      <c r="G49" s="10">
        <v>6805</v>
      </c>
      <c r="H49" s="10">
        <v>215160</v>
      </c>
    </row>
    <row r="50" spans="1:8" ht="21" x14ac:dyDescent="0.15">
      <c r="A50" s="6" t="s">
        <v>522</v>
      </c>
      <c r="B50" s="7" t="s">
        <v>523</v>
      </c>
      <c r="C50" s="10">
        <v>1</v>
      </c>
      <c r="D50" s="10">
        <v>20515</v>
      </c>
      <c r="E50" s="10">
        <v>20515</v>
      </c>
      <c r="F50" s="10">
        <v>0</v>
      </c>
      <c r="G50" s="10">
        <v>0</v>
      </c>
      <c r="H50" s="10">
        <v>246180</v>
      </c>
    </row>
    <row r="51" spans="1:8" ht="21" x14ac:dyDescent="0.15">
      <c r="A51" s="6" t="s">
        <v>524</v>
      </c>
      <c r="B51" s="7" t="s">
        <v>525</v>
      </c>
      <c r="C51" s="10">
        <v>1</v>
      </c>
      <c r="D51" s="10">
        <v>17930</v>
      </c>
      <c r="E51" s="10">
        <v>8435</v>
      </c>
      <c r="F51" s="10">
        <v>0</v>
      </c>
      <c r="G51" s="10">
        <v>9495</v>
      </c>
      <c r="H51" s="10">
        <v>215160</v>
      </c>
    </row>
    <row r="52" spans="1:8" ht="21" x14ac:dyDescent="0.15">
      <c r="A52" s="6" t="s">
        <v>526</v>
      </c>
      <c r="B52" s="7" t="s">
        <v>527</v>
      </c>
      <c r="C52" s="10">
        <v>1</v>
      </c>
      <c r="D52" s="10">
        <v>17930</v>
      </c>
      <c r="E52" s="10">
        <v>8435</v>
      </c>
      <c r="F52" s="10">
        <v>0</v>
      </c>
      <c r="G52" s="10">
        <v>9495</v>
      </c>
      <c r="H52" s="10">
        <v>215160</v>
      </c>
    </row>
    <row r="53" spans="1:8" ht="21" x14ac:dyDescent="0.15">
      <c r="A53" s="6" t="s">
        <v>528</v>
      </c>
      <c r="B53" s="7" t="s">
        <v>498</v>
      </c>
      <c r="C53" s="10">
        <v>1</v>
      </c>
      <c r="D53" s="10">
        <v>9750</v>
      </c>
      <c r="E53" s="10">
        <v>9750</v>
      </c>
      <c r="F53" s="10">
        <v>0</v>
      </c>
      <c r="G53" s="10">
        <v>0</v>
      </c>
      <c r="H53" s="10">
        <v>117000</v>
      </c>
    </row>
    <row r="54" spans="1:8" ht="21" x14ac:dyDescent="0.15">
      <c r="A54" s="6" t="s">
        <v>529</v>
      </c>
      <c r="B54" s="7" t="s">
        <v>488</v>
      </c>
      <c r="C54" s="10">
        <v>3</v>
      </c>
      <c r="D54" s="10">
        <v>19666.6666</v>
      </c>
      <c r="E54" s="10">
        <v>19666.6666</v>
      </c>
      <c r="F54" s="10">
        <v>0</v>
      </c>
      <c r="G54" s="10">
        <v>0</v>
      </c>
      <c r="H54" s="10">
        <v>59000</v>
      </c>
    </row>
    <row r="55" spans="1:8" ht="24.95" customHeight="1" x14ac:dyDescent="0.15">
      <c r="A55" s="28" t="s">
        <v>496</v>
      </c>
      <c r="B55" s="28"/>
      <c r="C55" s="12" t="s">
        <v>376</v>
      </c>
      <c r="D55" s="12">
        <f>SUBTOTAL(9,D34:D54)</f>
        <v>345524.4166</v>
      </c>
      <c r="E55" s="12" t="s">
        <v>376</v>
      </c>
      <c r="F55" s="12" t="s">
        <v>376</v>
      </c>
      <c r="G55" s="12" t="s">
        <v>376</v>
      </c>
      <c r="H55" s="12">
        <f>SUBTOTAL(9,H34:H54)</f>
        <v>7471361</v>
      </c>
    </row>
    <row r="56" spans="1:8" ht="24.95" customHeight="1" x14ac:dyDescent="0.15"/>
    <row r="57" spans="1:8" ht="24.95" customHeight="1" x14ac:dyDescent="0.15">
      <c r="A57" s="26" t="s">
        <v>456</v>
      </c>
      <c r="B57" s="26"/>
      <c r="C57" s="27" t="s">
        <v>113</v>
      </c>
      <c r="D57" s="27"/>
      <c r="E57" s="27"/>
      <c r="F57" s="27"/>
      <c r="G57" s="27"/>
      <c r="H57" s="27"/>
    </row>
    <row r="58" spans="1:8" ht="24.95" customHeight="1" x14ac:dyDescent="0.15">
      <c r="A58" s="26" t="s">
        <v>457</v>
      </c>
      <c r="B58" s="26"/>
      <c r="C58" s="27" t="s">
        <v>530</v>
      </c>
      <c r="D58" s="27"/>
      <c r="E58" s="27"/>
      <c r="F58" s="27"/>
      <c r="G58" s="27"/>
      <c r="H58" s="27"/>
    </row>
    <row r="59" spans="1:8" ht="24.95" customHeight="1" x14ac:dyDescent="0.15">
      <c r="A59" s="17" t="s">
        <v>459</v>
      </c>
      <c r="B59" s="17"/>
      <c r="C59" s="17"/>
      <c r="D59" s="17"/>
      <c r="E59" s="17"/>
      <c r="F59" s="17"/>
      <c r="G59" s="17"/>
      <c r="H59" s="17"/>
    </row>
    <row r="60" spans="1:8" ht="24.95" customHeight="1" x14ac:dyDescent="0.15"/>
    <row r="61" spans="1:8" ht="50.1" customHeight="1" x14ac:dyDescent="0.15">
      <c r="A61" s="19" t="s">
        <v>367</v>
      </c>
      <c r="B61" s="19" t="s">
        <v>460</v>
      </c>
      <c r="C61" s="19" t="s">
        <v>461</v>
      </c>
      <c r="D61" s="19" t="s">
        <v>462</v>
      </c>
      <c r="E61" s="19"/>
      <c r="F61" s="19"/>
      <c r="G61" s="19"/>
      <c r="H61" s="19" t="s">
        <v>463</v>
      </c>
    </row>
    <row r="62" spans="1:8" ht="50.1" customHeight="1" x14ac:dyDescent="0.15">
      <c r="A62" s="19"/>
      <c r="B62" s="19"/>
      <c r="C62" s="19"/>
      <c r="D62" s="19" t="s">
        <v>464</v>
      </c>
      <c r="E62" s="19" t="s">
        <v>465</v>
      </c>
      <c r="F62" s="19"/>
      <c r="G62" s="19"/>
      <c r="H62" s="19"/>
    </row>
    <row r="63" spans="1:8" ht="50.1" customHeight="1" x14ac:dyDescent="0.15">
      <c r="A63" s="19"/>
      <c r="B63" s="19"/>
      <c r="C63" s="19"/>
      <c r="D63" s="19"/>
      <c r="E63" s="6" t="s">
        <v>466</v>
      </c>
      <c r="F63" s="6" t="s">
        <v>467</v>
      </c>
      <c r="G63" s="6" t="s">
        <v>468</v>
      </c>
      <c r="H63" s="19"/>
    </row>
    <row r="64" spans="1:8" ht="24.95" customHeight="1" x14ac:dyDescent="0.15">
      <c r="A64" s="6" t="s">
        <v>373</v>
      </c>
      <c r="B64" s="6" t="s">
        <v>469</v>
      </c>
      <c r="C64" s="6" t="s">
        <v>470</v>
      </c>
      <c r="D64" s="6" t="s">
        <v>471</v>
      </c>
      <c r="E64" s="6" t="s">
        <v>472</v>
      </c>
      <c r="F64" s="6" t="s">
        <v>473</v>
      </c>
      <c r="G64" s="6" t="s">
        <v>474</v>
      </c>
      <c r="H64" s="6" t="s">
        <v>475</v>
      </c>
    </row>
    <row r="65" spans="1:8" ht="21" x14ac:dyDescent="0.15">
      <c r="A65" s="6" t="s">
        <v>373</v>
      </c>
      <c r="B65" s="7" t="s">
        <v>498</v>
      </c>
      <c r="C65" s="10">
        <v>1</v>
      </c>
      <c r="D65" s="10">
        <v>89702</v>
      </c>
      <c r="E65" s="10">
        <v>24280</v>
      </c>
      <c r="F65" s="10">
        <v>3642</v>
      </c>
      <c r="G65" s="10">
        <v>61780</v>
      </c>
      <c r="H65" s="10">
        <v>1076424</v>
      </c>
    </row>
    <row r="66" spans="1:8" ht="21" x14ac:dyDescent="0.15">
      <c r="A66" s="6" t="s">
        <v>469</v>
      </c>
      <c r="B66" s="7" t="s">
        <v>476</v>
      </c>
      <c r="C66" s="10">
        <v>1</v>
      </c>
      <c r="D66" s="10">
        <v>77314.5</v>
      </c>
      <c r="E66" s="10">
        <v>24130</v>
      </c>
      <c r="F66" s="10">
        <v>3619.5</v>
      </c>
      <c r="G66" s="10">
        <v>49565</v>
      </c>
      <c r="H66" s="10">
        <v>927774</v>
      </c>
    </row>
    <row r="67" spans="1:8" x14ac:dyDescent="0.15">
      <c r="A67" s="6" t="s">
        <v>470</v>
      </c>
      <c r="B67" s="7" t="s">
        <v>477</v>
      </c>
      <c r="C67" s="10">
        <v>2</v>
      </c>
      <c r="D67" s="10">
        <v>19425</v>
      </c>
      <c r="E67" s="10">
        <v>19425</v>
      </c>
      <c r="F67" s="10">
        <v>0</v>
      </c>
      <c r="G67" s="10">
        <v>0</v>
      </c>
      <c r="H67" s="10">
        <v>606060</v>
      </c>
    </row>
    <row r="68" spans="1:8" ht="21" x14ac:dyDescent="0.15">
      <c r="A68" s="6" t="s">
        <v>472</v>
      </c>
      <c r="B68" s="7" t="s">
        <v>531</v>
      </c>
      <c r="C68" s="10">
        <v>1</v>
      </c>
      <c r="D68" s="10">
        <v>31190</v>
      </c>
      <c r="E68" s="10">
        <v>15595</v>
      </c>
      <c r="F68" s="10">
        <v>0</v>
      </c>
      <c r="G68" s="10">
        <v>15595</v>
      </c>
      <c r="H68" s="10">
        <v>374280</v>
      </c>
    </row>
    <row r="69" spans="1:8" ht="21" x14ac:dyDescent="0.15">
      <c r="A69" s="6" t="s">
        <v>473</v>
      </c>
      <c r="B69" s="7" t="s">
        <v>478</v>
      </c>
      <c r="C69" s="10">
        <v>2</v>
      </c>
      <c r="D69" s="10">
        <v>62112.125</v>
      </c>
      <c r="E69" s="10">
        <v>22895</v>
      </c>
      <c r="F69" s="10">
        <v>1717.125</v>
      </c>
      <c r="G69" s="10">
        <v>37500</v>
      </c>
      <c r="H69" s="10">
        <v>1490691</v>
      </c>
    </row>
    <row r="70" spans="1:8" ht="21" x14ac:dyDescent="0.15">
      <c r="A70" s="6" t="s">
        <v>474</v>
      </c>
      <c r="B70" s="7" t="s">
        <v>532</v>
      </c>
      <c r="C70" s="10">
        <v>2</v>
      </c>
      <c r="D70" s="10">
        <v>18277.5</v>
      </c>
      <c r="E70" s="10">
        <v>12015</v>
      </c>
      <c r="F70" s="10">
        <v>0</v>
      </c>
      <c r="G70" s="10">
        <v>6262.5</v>
      </c>
      <c r="H70" s="10">
        <v>438660</v>
      </c>
    </row>
    <row r="71" spans="1:8" ht="21" x14ac:dyDescent="0.15">
      <c r="A71" s="6" t="s">
        <v>479</v>
      </c>
      <c r="B71" s="7" t="s">
        <v>480</v>
      </c>
      <c r="C71" s="10">
        <v>1</v>
      </c>
      <c r="D71" s="10">
        <v>39814.5</v>
      </c>
      <c r="E71" s="10">
        <v>24130</v>
      </c>
      <c r="F71" s="10">
        <v>3619.5</v>
      </c>
      <c r="G71" s="10">
        <v>12065</v>
      </c>
      <c r="H71" s="10">
        <v>477774</v>
      </c>
    </row>
    <row r="72" spans="1:8" ht="21" x14ac:dyDescent="0.15">
      <c r="A72" s="6" t="s">
        <v>481</v>
      </c>
      <c r="B72" s="7" t="s">
        <v>482</v>
      </c>
      <c r="C72" s="10">
        <v>1</v>
      </c>
      <c r="D72" s="10">
        <v>37999.5</v>
      </c>
      <c r="E72" s="10">
        <v>23030</v>
      </c>
      <c r="F72" s="10">
        <v>3454.5</v>
      </c>
      <c r="G72" s="10">
        <v>11515</v>
      </c>
      <c r="H72" s="10">
        <v>455994</v>
      </c>
    </row>
    <row r="73" spans="1:8" ht="21" x14ac:dyDescent="0.15">
      <c r="A73" s="6" t="s">
        <v>533</v>
      </c>
      <c r="B73" s="7" t="s">
        <v>534</v>
      </c>
      <c r="C73" s="10">
        <v>1</v>
      </c>
      <c r="D73" s="10">
        <v>37999.5</v>
      </c>
      <c r="E73" s="10">
        <v>23030</v>
      </c>
      <c r="F73" s="10">
        <v>3454.5</v>
      </c>
      <c r="G73" s="10">
        <v>11515</v>
      </c>
      <c r="H73" s="10">
        <v>455994</v>
      </c>
    </row>
    <row r="74" spans="1:8" ht="21" x14ac:dyDescent="0.15">
      <c r="A74" s="6" t="s">
        <v>535</v>
      </c>
      <c r="B74" s="7" t="s">
        <v>536</v>
      </c>
      <c r="C74" s="10">
        <v>1</v>
      </c>
      <c r="D74" s="10">
        <v>34545</v>
      </c>
      <c r="E74" s="10">
        <v>23030</v>
      </c>
      <c r="F74" s="10">
        <v>0</v>
      </c>
      <c r="G74" s="10">
        <v>11515</v>
      </c>
      <c r="H74" s="10">
        <v>414540</v>
      </c>
    </row>
    <row r="75" spans="1:8" ht="21" x14ac:dyDescent="0.15">
      <c r="A75" s="6" t="s">
        <v>537</v>
      </c>
      <c r="B75" s="7" t="s">
        <v>538</v>
      </c>
      <c r="C75" s="10">
        <v>1</v>
      </c>
      <c r="D75" s="10">
        <v>35062.5</v>
      </c>
      <c r="E75" s="10">
        <v>23375</v>
      </c>
      <c r="F75" s="10">
        <v>0</v>
      </c>
      <c r="G75" s="10">
        <v>11687.5</v>
      </c>
      <c r="H75" s="10">
        <v>420750</v>
      </c>
    </row>
    <row r="76" spans="1:8" ht="21" x14ac:dyDescent="0.15">
      <c r="A76" s="6" t="s">
        <v>539</v>
      </c>
      <c r="B76" s="7" t="s">
        <v>540</v>
      </c>
      <c r="C76" s="10">
        <v>1</v>
      </c>
      <c r="D76" s="10">
        <v>21530</v>
      </c>
      <c r="E76" s="10">
        <v>21530</v>
      </c>
      <c r="F76" s="10">
        <v>0</v>
      </c>
      <c r="G76" s="10">
        <v>0</v>
      </c>
      <c r="H76" s="10">
        <v>258360</v>
      </c>
    </row>
    <row r="77" spans="1:8" ht="21" x14ac:dyDescent="0.15">
      <c r="A77" s="6" t="s">
        <v>541</v>
      </c>
      <c r="B77" s="7" t="s">
        <v>542</v>
      </c>
      <c r="C77" s="10">
        <v>1</v>
      </c>
      <c r="D77" s="10">
        <v>32295</v>
      </c>
      <c r="E77" s="10">
        <v>21530</v>
      </c>
      <c r="F77" s="10">
        <v>0</v>
      </c>
      <c r="G77" s="10">
        <v>10765</v>
      </c>
      <c r="H77" s="10">
        <v>387540</v>
      </c>
    </row>
    <row r="78" spans="1:8" ht="21" x14ac:dyDescent="0.15">
      <c r="A78" s="6" t="s">
        <v>543</v>
      </c>
      <c r="B78" s="7" t="s">
        <v>544</v>
      </c>
      <c r="C78" s="10">
        <v>1</v>
      </c>
      <c r="D78" s="10">
        <v>32295</v>
      </c>
      <c r="E78" s="10">
        <v>21530</v>
      </c>
      <c r="F78" s="10">
        <v>0</v>
      </c>
      <c r="G78" s="10">
        <v>10765</v>
      </c>
      <c r="H78" s="10">
        <v>387540</v>
      </c>
    </row>
    <row r="79" spans="1:8" ht="21" x14ac:dyDescent="0.15">
      <c r="A79" s="6" t="s">
        <v>545</v>
      </c>
      <c r="B79" s="7" t="s">
        <v>546</v>
      </c>
      <c r="C79" s="10">
        <v>1</v>
      </c>
      <c r="D79" s="10">
        <v>38980</v>
      </c>
      <c r="E79" s="10">
        <v>19490</v>
      </c>
      <c r="F79" s="10">
        <v>0</v>
      </c>
      <c r="G79" s="10">
        <v>19490</v>
      </c>
      <c r="H79" s="10">
        <v>467760</v>
      </c>
    </row>
    <row r="80" spans="1:8" ht="21" x14ac:dyDescent="0.15">
      <c r="A80" s="6" t="s">
        <v>483</v>
      </c>
      <c r="B80" s="7" t="s">
        <v>484</v>
      </c>
      <c r="C80" s="10">
        <v>1</v>
      </c>
      <c r="D80" s="10">
        <v>26484.5</v>
      </c>
      <c r="E80" s="10">
        <v>23030</v>
      </c>
      <c r="F80" s="10">
        <v>3454.5</v>
      </c>
      <c r="G80" s="10">
        <v>0</v>
      </c>
      <c r="H80" s="10">
        <v>317814</v>
      </c>
    </row>
    <row r="81" spans="1:8" ht="21" x14ac:dyDescent="0.15">
      <c r="A81" s="6" t="s">
        <v>547</v>
      </c>
      <c r="B81" s="7" t="s">
        <v>548</v>
      </c>
      <c r="C81" s="10">
        <v>1</v>
      </c>
      <c r="D81" s="10">
        <v>40309.5</v>
      </c>
      <c r="E81" s="10">
        <v>24430</v>
      </c>
      <c r="F81" s="10">
        <v>3664.5</v>
      </c>
      <c r="G81" s="10">
        <v>12215</v>
      </c>
      <c r="H81" s="10">
        <v>483714</v>
      </c>
    </row>
    <row r="82" spans="1:8" ht="21" x14ac:dyDescent="0.15">
      <c r="A82" s="6" t="s">
        <v>549</v>
      </c>
      <c r="B82" s="7" t="s">
        <v>550</v>
      </c>
      <c r="C82" s="10">
        <v>1</v>
      </c>
      <c r="D82" s="10">
        <v>23989</v>
      </c>
      <c r="E82" s="10">
        <v>20860</v>
      </c>
      <c r="F82" s="10">
        <v>3129</v>
      </c>
      <c r="G82" s="10">
        <v>0</v>
      </c>
      <c r="H82" s="10">
        <v>287868</v>
      </c>
    </row>
    <row r="83" spans="1:8" ht="21" x14ac:dyDescent="0.15">
      <c r="A83" s="6" t="s">
        <v>502</v>
      </c>
      <c r="B83" s="7" t="s">
        <v>503</v>
      </c>
      <c r="C83" s="10">
        <v>1</v>
      </c>
      <c r="D83" s="10">
        <v>45751.86</v>
      </c>
      <c r="E83" s="10">
        <v>22895</v>
      </c>
      <c r="F83" s="10">
        <v>22856.86</v>
      </c>
      <c r="G83" s="10">
        <v>0</v>
      </c>
      <c r="H83" s="10">
        <v>549022.31999999995</v>
      </c>
    </row>
    <row r="84" spans="1:8" ht="21" x14ac:dyDescent="0.15">
      <c r="A84" s="6" t="s">
        <v>485</v>
      </c>
      <c r="B84" s="7" t="s">
        <v>486</v>
      </c>
      <c r="C84" s="10">
        <v>1</v>
      </c>
      <c r="D84" s="10">
        <v>27506.53</v>
      </c>
      <c r="E84" s="10">
        <v>14950</v>
      </c>
      <c r="F84" s="10">
        <v>12556.53</v>
      </c>
      <c r="G84" s="10">
        <v>0</v>
      </c>
      <c r="H84" s="10">
        <v>330078.36</v>
      </c>
    </row>
    <row r="85" spans="1:8" ht="21" x14ac:dyDescent="0.15">
      <c r="A85" s="6" t="s">
        <v>504</v>
      </c>
      <c r="B85" s="7" t="s">
        <v>505</v>
      </c>
      <c r="C85" s="10">
        <v>1</v>
      </c>
      <c r="D85" s="10">
        <v>42170.41</v>
      </c>
      <c r="E85" s="10">
        <v>22895</v>
      </c>
      <c r="F85" s="10">
        <v>19275.41</v>
      </c>
      <c r="G85" s="10">
        <v>0</v>
      </c>
      <c r="H85" s="10">
        <v>506044.92</v>
      </c>
    </row>
    <row r="86" spans="1:8" ht="21" x14ac:dyDescent="0.15">
      <c r="A86" s="6" t="s">
        <v>551</v>
      </c>
      <c r="B86" s="7" t="s">
        <v>552</v>
      </c>
      <c r="C86" s="10">
        <v>2</v>
      </c>
      <c r="D86" s="10">
        <v>50544.375</v>
      </c>
      <c r="E86" s="10">
        <v>20217.5</v>
      </c>
      <c r="F86" s="10">
        <v>1468.125</v>
      </c>
      <c r="G86" s="10">
        <v>28858.75</v>
      </c>
      <c r="H86" s="10">
        <v>1213065</v>
      </c>
    </row>
    <row r="87" spans="1:8" ht="21" x14ac:dyDescent="0.15">
      <c r="A87" s="6" t="s">
        <v>553</v>
      </c>
      <c r="B87" s="7" t="s">
        <v>554</v>
      </c>
      <c r="C87" s="10">
        <v>2</v>
      </c>
      <c r="D87" s="10">
        <v>21076</v>
      </c>
      <c r="E87" s="10">
        <v>10538</v>
      </c>
      <c r="F87" s="10">
        <v>0</v>
      </c>
      <c r="G87" s="10">
        <v>10538</v>
      </c>
      <c r="H87" s="10">
        <v>682862.4</v>
      </c>
    </row>
    <row r="88" spans="1:8" ht="21" x14ac:dyDescent="0.15">
      <c r="A88" s="6" t="s">
        <v>555</v>
      </c>
      <c r="B88" s="7" t="s">
        <v>556</v>
      </c>
      <c r="C88" s="10">
        <v>1</v>
      </c>
      <c r="D88" s="10">
        <v>31190</v>
      </c>
      <c r="E88" s="10">
        <v>15595</v>
      </c>
      <c r="F88" s="10">
        <v>0</v>
      </c>
      <c r="G88" s="10">
        <v>15595</v>
      </c>
      <c r="H88" s="10">
        <v>374280</v>
      </c>
    </row>
    <row r="89" spans="1:8" ht="21" x14ac:dyDescent="0.15">
      <c r="A89" s="6" t="s">
        <v>557</v>
      </c>
      <c r="B89" s="7" t="s">
        <v>558</v>
      </c>
      <c r="C89" s="10">
        <v>1</v>
      </c>
      <c r="D89" s="10">
        <v>26187.5</v>
      </c>
      <c r="E89" s="10">
        <v>10475</v>
      </c>
      <c r="F89" s="10">
        <v>0</v>
      </c>
      <c r="G89" s="10">
        <v>15712.5</v>
      </c>
      <c r="H89" s="10">
        <v>314250</v>
      </c>
    </row>
    <row r="90" spans="1:8" ht="21" x14ac:dyDescent="0.15">
      <c r="A90" s="6" t="s">
        <v>559</v>
      </c>
      <c r="B90" s="7" t="s">
        <v>560</v>
      </c>
      <c r="C90" s="10">
        <v>0.5</v>
      </c>
      <c r="D90" s="10">
        <v>17930</v>
      </c>
      <c r="E90" s="10">
        <v>15595</v>
      </c>
      <c r="F90" s="10">
        <v>0</v>
      </c>
      <c r="G90" s="10">
        <v>2335</v>
      </c>
      <c r="H90" s="10">
        <v>107580</v>
      </c>
    </row>
    <row r="91" spans="1:8" ht="21" x14ac:dyDescent="0.15">
      <c r="A91" s="6" t="s">
        <v>561</v>
      </c>
      <c r="B91" s="7" t="s">
        <v>562</v>
      </c>
      <c r="C91" s="10">
        <v>1</v>
      </c>
      <c r="D91" s="10">
        <v>21087.5</v>
      </c>
      <c r="E91" s="10">
        <v>8435</v>
      </c>
      <c r="F91" s="10">
        <v>0</v>
      </c>
      <c r="G91" s="10">
        <v>12652.5</v>
      </c>
      <c r="H91" s="10">
        <v>253050</v>
      </c>
    </row>
    <row r="92" spans="1:8" ht="21" x14ac:dyDescent="0.15">
      <c r="A92" s="6" t="s">
        <v>563</v>
      </c>
      <c r="B92" s="7" t="s">
        <v>564</v>
      </c>
      <c r="C92" s="10">
        <v>1</v>
      </c>
      <c r="D92" s="10">
        <v>17930</v>
      </c>
      <c r="E92" s="10">
        <v>12525</v>
      </c>
      <c r="F92" s="10">
        <v>0</v>
      </c>
      <c r="G92" s="10">
        <v>5405</v>
      </c>
      <c r="H92" s="10">
        <v>215160</v>
      </c>
    </row>
    <row r="93" spans="1:8" ht="21" x14ac:dyDescent="0.15">
      <c r="A93" s="6" t="s">
        <v>565</v>
      </c>
      <c r="B93" s="7" t="s">
        <v>507</v>
      </c>
      <c r="C93" s="10">
        <v>2</v>
      </c>
      <c r="D93" s="10">
        <v>30370</v>
      </c>
      <c r="E93" s="10">
        <v>15185</v>
      </c>
      <c r="F93" s="10">
        <v>0</v>
      </c>
      <c r="G93" s="10">
        <v>15185</v>
      </c>
      <c r="H93" s="10">
        <v>728880</v>
      </c>
    </row>
    <row r="94" spans="1:8" ht="21" x14ac:dyDescent="0.15">
      <c r="A94" s="6" t="s">
        <v>566</v>
      </c>
      <c r="B94" s="7" t="s">
        <v>567</v>
      </c>
      <c r="C94" s="10">
        <v>1</v>
      </c>
      <c r="D94" s="10">
        <v>25305</v>
      </c>
      <c r="E94" s="10">
        <v>8435</v>
      </c>
      <c r="F94" s="10">
        <v>0</v>
      </c>
      <c r="G94" s="10">
        <v>16870</v>
      </c>
      <c r="H94" s="10">
        <v>303660</v>
      </c>
    </row>
    <row r="95" spans="1:8" ht="21" x14ac:dyDescent="0.15">
      <c r="A95" s="6" t="s">
        <v>568</v>
      </c>
      <c r="B95" s="7" t="s">
        <v>569</v>
      </c>
      <c r="C95" s="10">
        <v>1</v>
      </c>
      <c r="D95" s="10">
        <v>31190</v>
      </c>
      <c r="E95" s="10">
        <v>15595</v>
      </c>
      <c r="F95" s="10">
        <v>0</v>
      </c>
      <c r="G95" s="10">
        <v>15595</v>
      </c>
      <c r="H95" s="10">
        <v>374280</v>
      </c>
    </row>
    <row r="96" spans="1:8" ht="21" x14ac:dyDescent="0.15">
      <c r="A96" s="6" t="s">
        <v>570</v>
      </c>
      <c r="B96" s="7" t="s">
        <v>571</v>
      </c>
      <c r="C96" s="10">
        <v>1.5</v>
      </c>
      <c r="D96" s="10">
        <v>17930</v>
      </c>
      <c r="E96" s="10">
        <v>9010</v>
      </c>
      <c r="F96" s="10">
        <v>0</v>
      </c>
      <c r="G96" s="10">
        <v>8920</v>
      </c>
      <c r="H96" s="10">
        <v>322740</v>
      </c>
    </row>
    <row r="97" spans="1:8" ht="21" x14ac:dyDescent="0.15">
      <c r="A97" s="6" t="s">
        <v>572</v>
      </c>
      <c r="B97" s="7" t="s">
        <v>573</v>
      </c>
      <c r="C97" s="10">
        <v>1</v>
      </c>
      <c r="D97" s="10">
        <v>25550</v>
      </c>
      <c r="E97" s="10">
        <v>25550</v>
      </c>
      <c r="F97" s="10">
        <v>0</v>
      </c>
      <c r="G97" s="10">
        <v>0</v>
      </c>
      <c r="H97" s="10">
        <v>398580</v>
      </c>
    </row>
    <row r="98" spans="1:8" ht="21" x14ac:dyDescent="0.15">
      <c r="A98" s="6" t="s">
        <v>574</v>
      </c>
      <c r="B98" s="7" t="s">
        <v>575</v>
      </c>
      <c r="C98" s="10">
        <v>2</v>
      </c>
      <c r="D98" s="10">
        <v>31190</v>
      </c>
      <c r="E98" s="10">
        <v>15595</v>
      </c>
      <c r="F98" s="10">
        <v>0</v>
      </c>
      <c r="G98" s="10">
        <v>15595</v>
      </c>
      <c r="H98" s="10">
        <v>748560</v>
      </c>
    </row>
    <row r="99" spans="1:8" ht="21" x14ac:dyDescent="0.15">
      <c r="A99" s="6" t="s">
        <v>576</v>
      </c>
      <c r="B99" s="7" t="s">
        <v>577</v>
      </c>
      <c r="C99" s="10">
        <v>1</v>
      </c>
      <c r="D99" s="10">
        <v>31190</v>
      </c>
      <c r="E99" s="10">
        <v>15595</v>
      </c>
      <c r="F99" s="10">
        <v>0</v>
      </c>
      <c r="G99" s="10">
        <v>15595</v>
      </c>
      <c r="H99" s="10">
        <v>374280</v>
      </c>
    </row>
    <row r="100" spans="1:8" ht="21" x14ac:dyDescent="0.15">
      <c r="A100" s="6" t="s">
        <v>578</v>
      </c>
      <c r="B100" s="7" t="s">
        <v>579</v>
      </c>
      <c r="C100" s="10">
        <v>1</v>
      </c>
      <c r="D100" s="10">
        <v>31190</v>
      </c>
      <c r="E100" s="10">
        <v>15595</v>
      </c>
      <c r="F100" s="10">
        <v>0</v>
      </c>
      <c r="G100" s="10">
        <v>15595</v>
      </c>
      <c r="H100" s="10">
        <v>374280</v>
      </c>
    </row>
    <row r="101" spans="1:8" ht="31.5" x14ac:dyDescent="0.15">
      <c r="A101" s="6" t="s">
        <v>580</v>
      </c>
      <c r="B101" s="7" t="s">
        <v>581</v>
      </c>
      <c r="C101" s="10">
        <v>1</v>
      </c>
      <c r="D101" s="10">
        <v>31190</v>
      </c>
      <c r="E101" s="10">
        <v>15595</v>
      </c>
      <c r="F101" s="10">
        <v>0</v>
      </c>
      <c r="G101" s="10">
        <v>15595</v>
      </c>
      <c r="H101" s="10">
        <v>374280</v>
      </c>
    </row>
    <row r="102" spans="1:8" ht="21" x14ac:dyDescent="0.15">
      <c r="A102" s="6" t="s">
        <v>582</v>
      </c>
      <c r="B102" s="7" t="s">
        <v>583</v>
      </c>
      <c r="C102" s="10">
        <v>1</v>
      </c>
      <c r="D102" s="10">
        <v>31190</v>
      </c>
      <c r="E102" s="10">
        <v>15595</v>
      </c>
      <c r="F102" s="10">
        <v>0</v>
      </c>
      <c r="G102" s="10">
        <v>15595</v>
      </c>
      <c r="H102" s="10">
        <v>374280</v>
      </c>
    </row>
    <row r="103" spans="1:8" ht="21" x14ac:dyDescent="0.15">
      <c r="A103" s="6" t="s">
        <v>584</v>
      </c>
      <c r="B103" s="7" t="s">
        <v>585</v>
      </c>
      <c r="C103" s="10">
        <v>1</v>
      </c>
      <c r="D103" s="10">
        <v>29430</v>
      </c>
      <c r="E103" s="10">
        <v>9810</v>
      </c>
      <c r="F103" s="10">
        <v>0</v>
      </c>
      <c r="G103" s="10">
        <v>19620</v>
      </c>
      <c r="H103" s="10">
        <v>353160</v>
      </c>
    </row>
    <row r="104" spans="1:8" ht="21" x14ac:dyDescent="0.15">
      <c r="A104" s="6" t="s">
        <v>586</v>
      </c>
      <c r="B104" s="7" t="s">
        <v>587</v>
      </c>
      <c r="C104" s="10">
        <v>1</v>
      </c>
      <c r="D104" s="10">
        <v>24325.7</v>
      </c>
      <c r="E104" s="10">
        <v>14680</v>
      </c>
      <c r="F104" s="10">
        <v>0</v>
      </c>
      <c r="G104" s="10">
        <v>9645.7000000000007</v>
      </c>
      <c r="H104" s="10">
        <v>291908.40000000002</v>
      </c>
    </row>
    <row r="105" spans="1:8" ht="21" x14ac:dyDescent="0.15">
      <c r="A105" s="6" t="s">
        <v>588</v>
      </c>
      <c r="B105" s="7" t="s">
        <v>589</v>
      </c>
      <c r="C105" s="10">
        <v>2</v>
      </c>
      <c r="D105" s="10">
        <v>17930</v>
      </c>
      <c r="E105" s="10">
        <v>9580</v>
      </c>
      <c r="F105" s="10">
        <v>0</v>
      </c>
      <c r="G105" s="10">
        <v>8350</v>
      </c>
      <c r="H105" s="10">
        <v>430320</v>
      </c>
    </row>
    <row r="106" spans="1:8" ht="21" x14ac:dyDescent="0.15">
      <c r="A106" s="6" t="s">
        <v>590</v>
      </c>
      <c r="B106" s="7" t="s">
        <v>591</v>
      </c>
      <c r="C106" s="10">
        <v>2</v>
      </c>
      <c r="D106" s="10">
        <v>17930</v>
      </c>
      <c r="E106" s="10">
        <v>9810</v>
      </c>
      <c r="F106" s="10">
        <v>0</v>
      </c>
      <c r="G106" s="10">
        <v>8120</v>
      </c>
      <c r="H106" s="10">
        <v>430320</v>
      </c>
    </row>
    <row r="107" spans="1:8" ht="21" x14ac:dyDescent="0.15">
      <c r="A107" s="6" t="s">
        <v>592</v>
      </c>
      <c r="B107" s="7" t="s">
        <v>593</v>
      </c>
      <c r="C107" s="10">
        <v>1.5</v>
      </c>
      <c r="D107" s="10">
        <v>17930</v>
      </c>
      <c r="E107" s="10">
        <v>8023</v>
      </c>
      <c r="F107" s="10">
        <v>0</v>
      </c>
      <c r="G107" s="10">
        <v>9907</v>
      </c>
      <c r="H107" s="10">
        <v>322740</v>
      </c>
    </row>
    <row r="108" spans="1:8" ht="31.5" x14ac:dyDescent="0.15">
      <c r="A108" s="6" t="s">
        <v>594</v>
      </c>
      <c r="B108" s="7" t="s">
        <v>595</v>
      </c>
      <c r="C108" s="10">
        <v>2</v>
      </c>
      <c r="D108" s="10">
        <v>22835</v>
      </c>
      <c r="E108" s="10">
        <v>9810</v>
      </c>
      <c r="F108" s="10">
        <v>4905</v>
      </c>
      <c r="G108" s="10">
        <v>8120</v>
      </c>
      <c r="H108" s="10">
        <v>548040</v>
      </c>
    </row>
    <row r="109" spans="1:8" ht="21" x14ac:dyDescent="0.15">
      <c r="A109" s="6" t="s">
        <v>596</v>
      </c>
      <c r="B109" s="7" t="s">
        <v>597</v>
      </c>
      <c r="C109" s="10">
        <v>23</v>
      </c>
      <c r="D109" s="10">
        <v>17930</v>
      </c>
      <c r="E109" s="10">
        <v>8023</v>
      </c>
      <c r="F109" s="10">
        <v>0</v>
      </c>
      <c r="G109" s="10">
        <v>9907</v>
      </c>
      <c r="H109" s="10">
        <v>4948680</v>
      </c>
    </row>
    <row r="110" spans="1:8" ht="21" x14ac:dyDescent="0.15">
      <c r="A110" s="6" t="s">
        <v>598</v>
      </c>
      <c r="B110" s="7" t="s">
        <v>599</v>
      </c>
      <c r="C110" s="10">
        <v>2.5</v>
      </c>
      <c r="D110" s="10">
        <v>17930</v>
      </c>
      <c r="E110" s="10">
        <v>7706</v>
      </c>
      <c r="F110" s="10">
        <v>0</v>
      </c>
      <c r="G110" s="10">
        <v>10224</v>
      </c>
      <c r="H110" s="10">
        <v>537900</v>
      </c>
    </row>
    <row r="111" spans="1:8" ht="21" x14ac:dyDescent="0.15">
      <c r="A111" s="6" t="s">
        <v>600</v>
      </c>
      <c r="B111" s="7" t="s">
        <v>601</v>
      </c>
      <c r="C111" s="10">
        <v>1</v>
      </c>
      <c r="D111" s="10">
        <v>17930</v>
      </c>
      <c r="E111" s="10">
        <v>15185</v>
      </c>
      <c r="F111" s="10">
        <v>0</v>
      </c>
      <c r="G111" s="10">
        <v>2745</v>
      </c>
      <c r="H111" s="10">
        <v>290466</v>
      </c>
    </row>
    <row r="112" spans="1:8" ht="21" x14ac:dyDescent="0.15">
      <c r="A112" s="6" t="s">
        <v>602</v>
      </c>
      <c r="B112" s="7" t="s">
        <v>603</v>
      </c>
      <c r="C112" s="10">
        <v>1</v>
      </c>
      <c r="D112" s="10">
        <v>17930</v>
      </c>
      <c r="E112" s="10">
        <v>8808</v>
      </c>
      <c r="F112" s="10">
        <v>0</v>
      </c>
      <c r="G112" s="10">
        <v>9122</v>
      </c>
      <c r="H112" s="10">
        <v>290466</v>
      </c>
    </row>
    <row r="113" spans="1:8" ht="21" x14ac:dyDescent="0.15">
      <c r="A113" s="6" t="s">
        <v>518</v>
      </c>
      <c r="B113" s="7" t="s">
        <v>519</v>
      </c>
      <c r="C113" s="10">
        <v>8</v>
      </c>
      <c r="D113" s="10">
        <v>12890</v>
      </c>
      <c r="E113" s="10">
        <v>10080</v>
      </c>
      <c r="F113" s="10">
        <v>0</v>
      </c>
      <c r="G113" s="10">
        <v>2810</v>
      </c>
      <c r="H113" s="10">
        <v>1670544</v>
      </c>
    </row>
    <row r="114" spans="1:8" ht="21" x14ac:dyDescent="0.15">
      <c r="A114" s="6" t="s">
        <v>604</v>
      </c>
      <c r="B114" s="7" t="s">
        <v>605</v>
      </c>
      <c r="C114" s="10">
        <v>2</v>
      </c>
      <c r="D114" s="10">
        <v>17930</v>
      </c>
      <c r="E114" s="10">
        <v>10080</v>
      </c>
      <c r="F114" s="10">
        <v>0</v>
      </c>
      <c r="G114" s="10">
        <v>7850</v>
      </c>
      <c r="H114" s="10">
        <v>430320</v>
      </c>
    </row>
    <row r="115" spans="1:8" ht="21" x14ac:dyDescent="0.15">
      <c r="A115" s="6" t="s">
        <v>606</v>
      </c>
      <c r="B115" s="7" t="s">
        <v>607</v>
      </c>
      <c r="C115" s="10">
        <v>1</v>
      </c>
      <c r="D115" s="10">
        <v>17930</v>
      </c>
      <c r="E115" s="10">
        <v>10080</v>
      </c>
      <c r="F115" s="10">
        <v>0</v>
      </c>
      <c r="G115" s="10">
        <v>7850</v>
      </c>
      <c r="H115" s="10">
        <v>215160</v>
      </c>
    </row>
    <row r="116" spans="1:8" ht="21" x14ac:dyDescent="0.15">
      <c r="A116" s="6" t="s">
        <v>608</v>
      </c>
      <c r="B116" s="7" t="s">
        <v>609</v>
      </c>
      <c r="C116" s="10">
        <v>0.5</v>
      </c>
      <c r="D116" s="10">
        <v>17930</v>
      </c>
      <c r="E116" s="10">
        <v>10080</v>
      </c>
      <c r="F116" s="10">
        <v>0</v>
      </c>
      <c r="G116" s="10">
        <v>7850</v>
      </c>
      <c r="H116" s="10">
        <v>107580</v>
      </c>
    </row>
    <row r="117" spans="1:8" ht="21" x14ac:dyDescent="0.15">
      <c r="A117" s="6" t="s">
        <v>487</v>
      </c>
      <c r="B117" s="7" t="s">
        <v>488</v>
      </c>
      <c r="C117" s="10">
        <v>53</v>
      </c>
      <c r="D117" s="10">
        <v>49474.17929</v>
      </c>
      <c r="E117" s="10">
        <v>24430</v>
      </c>
      <c r="F117" s="10">
        <v>4886</v>
      </c>
      <c r="G117" s="10">
        <v>20158.17929</v>
      </c>
      <c r="H117" s="10">
        <v>31465578.030000001</v>
      </c>
    </row>
    <row r="118" spans="1:8" ht="21" x14ac:dyDescent="0.15">
      <c r="A118" s="6" t="s">
        <v>489</v>
      </c>
      <c r="B118" s="7" t="s">
        <v>490</v>
      </c>
      <c r="C118" s="10">
        <v>4</v>
      </c>
      <c r="D118" s="10">
        <v>76418.074299999993</v>
      </c>
      <c r="E118" s="10">
        <v>20343.333299999998</v>
      </c>
      <c r="F118" s="10">
        <v>4068.6660000000002</v>
      </c>
      <c r="G118" s="10">
        <v>52006.074999999997</v>
      </c>
      <c r="H118" s="10">
        <v>3668067.57</v>
      </c>
    </row>
    <row r="119" spans="1:8" ht="21" x14ac:dyDescent="0.15">
      <c r="A119" s="6" t="s">
        <v>528</v>
      </c>
      <c r="B119" s="7" t="s">
        <v>498</v>
      </c>
      <c r="C119" s="10">
        <v>1</v>
      </c>
      <c r="D119" s="10">
        <v>111688</v>
      </c>
      <c r="E119" s="10">
        <v>27922</v>
      </c>
      <c r="F119" s="10">
        <v>0</v>
      </c>
      <c r="G119" s="10">
        <v>83766</v>
      </c>
      <c r="H119" s="10">
        <v>1340256</v>
      </c>
    </row>
    <row r="120" spans="1:8" ht="21" x14ac:dyDescent="0.15">
      <c r="A120" s="6" t="s">
        <v>610</v>
      </c>
      <c r="B120" s="7" t="s">
        <v>611</v>
      </c>
      <c r="C120" s="10">
        <v>4</v>
      </c>
      <c r="D120" s="10">
        <v>61213.983330000003</v>
      </c>
      <c r="E120" s="10">
        <v>23580</v>
      </c>
      <c r="F120" s="10">
        <v>0</v>
      </c>
      <c r="G120" s="10">
        <v>37633.983330000003</v>
      </c>
      <c r="H120" s="10">
        <v>2938271.2</v>
      </c>
    </row>
    <row r="121" spans="1:8" ht="21" x14ac:dyDescent="0.15">
      <c r="A121" s="6" t="s">
        <v>612</v>
      </c>
      <c r="B121" s="7" t="s">
        <v>613</v>
      </c>
      <c r="C121" s="10">
        <v>9.5</v>
      </c>
      <c r="D121" s="10">
        <v>20820.035080000001</v>
      </c>
      <c r="E121" s="10">
        <v>17816.84</v>
      </c>
      <c r="F121" s="10">
        <v>259.137</v>
      </c>
      <c r="G121" s="10">
        <v>2744.0580799999998</v>
      </c>
      <c r="H121" s="10">
        <v>2373484</v>
      </c>
    </row>
    <row r="122" spans="1:8" ht="21" x14ac:dyDescent="0.15">
      <c r="A122" s="6" t="s">
        <v>614</v>
      </c>
      <c r="B122" s="7" t="s">
        <v>532</v>
      </c>
      <c r="C122" s="10">
        <v>1</v>
      </c>
      <c r="D122" s="10">
        <v>25050</v>
      </c>
      <c r="E122" s="10">
        <v>12525</v>
      </c>
      <c r="F122" s="10">
        <v>0</v>
      </c>
      <c r="G122" s="10">
        <v>12525</v>
      </c>
      <c r="H122" s="10">
        <v>300600</v>
      </c>
    </row>
    <row r="123" spans="1:8" x14ac:dyDescent="0.15">
      <c r="A123" s="6" t="s">
        <v>615</v>
      </c>
      <c r="B123" s="7" t="s">
        <v>477</v>
      </c>
      <c r="C123" s="10">
        <v>1</v>
      </c>
      <c r="D123" s="10">
        <v>30252.5</v>
      </c>
      <c r="E123" s="10">
        <v>25252.5</v>
      </c>
      <c r="F123" s="10">
        <v>0</v>
      </c>
      <c r="G123" s="10">
        <v>5000</v>
      </c>
      <c r="H123" s="10">
        <v>363030</v>
      </c>
    </row>
    <row r="124" spans="1:8" ht="21" x14ac:dyDescent="0.15">
      <c r="A124" s="6" t="s">
        <v>616</v>
      </c>
      <c r="B124" s="7" t="s">
        <v>573</v>
      </c>
      <c r="C124" s="10">
        <v>1</v>
      </c>
      <c r="D124" s="10">
        <v>33215</v>
      </c>
      <c r="E124" s="10">
        <v>33215</v>
      </c>
      <c r="F124" s="10">
        <v>0</v>
      </c>
      <c r="G124" s="10">
        <v>0</v>
      </c>
      <c r="H124" s="10">
        <v>398580</v>
      </c>
    </row>
    <row r="125" spans="1:8" ht="21" x14ac:dyDescent="0.15">
      <c r="A125" s="6" t="s">
        <v>144</v>
      </c>
      <c r="B125" s="7" t="s">
        <v>478</v>
      </c>
      <c r="C125" s="10">
        <v>1</v>
      </c>
      <c r="D125" s="10">
        <v>30711.283329999998</v>
      </c>
      <c r="E125" s="10">
        <v>24430</v>
      </c>
      <c r="F125" s="10">
        <v>0</v>
      </c>
      <c r="G125" s="10">
        <v>6281.2833300000002</v>
      </c>
      <c r="H125" s="10">
        <v>368535.4</v>
      </c>
    </row>
    <row r="126" spans="1:8" ht="21" x14ac:dyDescent="0.15">
      <c r="A126" s="6" t="s">
        <v>161</v>
      </c>
      <c r="B126" s="7" t="s">
        <v>490</v>
      </c>
      <c r="C126" s="10">
        <v>4</v>
      </c>
      <c r="D126" s="10">
        <v>53436.770819999998</v>
      </c>
      <c r="E126" s="10">
        <v>22895</v>
      </c>
      <c r="F126" s="10">
        <v>0</v>
      </c>
      <c r="G126" s="10">
        <v>30541.770820000002</v>
      </c>
      <c r="H126" s="10">
        <v>2564965</v>
      </c>
    </row>
    <row r="127" spans="1:8" ht="21" x14ac:dyDescent="0.15">
      <c r="A127" s="6" t="s">
        <v>617</v>
      </c>
      <c r="B127" s="7" t="s">
        <v>488</v>
      </c>
      <c r="C127" s="10">
        <v>31</v>
      </c>
      <c r="D127" s="10">
        <v>54556.196230000001</v>
      </c>
      <c r="E127" s="10">
        <v>22895</v>
      </c>
      <c r="F127" s="10">
        <v>0</v>
      </c>
      <c r="G127" s="10">
        <v>31661.196230000001</v>
      </c>
      <c r="H127" s="10">
        <v>20294905</v>
      </c>
    </row>
    <row r="128" spans="1:8" ht="21" x14ac:dyDescent="0.15">
      <c r="A128" s="6" t="s">
        <v>618</v>
      </c>
      <c r="B128" s="7" t="s">
        <v>619</v>
      </c>
      <c r="C128" s="10">
        <v>0.2</v>
      </c>
      <c r="D128" s="10">
        <v>19675</v>
      </c>
      <c r="E128" s="10">
        <v>15740</v>
      </c>
      <c r="F128" s="10">
        <v>0</v>
      </c>
      <c r="G128" s="10">
        <v>3935</v>
      </c>
      <c r="H128" s="10">
        <v>47220</v>
      </c>
    </row>
    <row r="129" spans="1:8" ht="21" x14ac:dyDescent="0.15">
      <c r="A129" s="6" t="s">
        <v>620</v>
      </c>
      <c r="B129" s="7" t="s">
        <v>621</v>
      </c>
      <c r="C129" s="10">
        <v>1</v>
      </c>
      <c r="D129" s="10">
        <v>28952.3</v>
      </c>
      <c r="E129" s="10">
        <v>24430</v>
      </c>
      <c r="F129" s="10">
        <v>0</v>
      </c>
      <c r="G129" s="10">
        <v>4522.3</v>
      </c>
      <c r="H129" s="10">
        <v>347427.6</v>
      </c>
    </row>
    <row r="130" spans="1:8" ht="21" x14ac:dyDescent="0.15">
      <c r="A130" s="6" t="s">
        <v>622</v>
      </c>
      <c r="B130" s="7" t="s">
        <v>623</v>
      </c>
      <c r="C130" s="10">
        <v>1</v>
      </c>
      <c r="D130" s="10">
        <v>28952.3</v>
      </c>
      <c r="E130" s="10">
        <v>24430</v>
      </c>
      <c r="F130" s="10">
        <v>0</v>
      </c>
      <c r="G130" s="10">
        <v>4522.3</v>
      </c>
      <c r="H130" s="10">
        <v>347427.6</v>
      </c>
    </row>
    <row r="131" spans="1:8" ht="21" x14ac:dyDescent="0.15">
      <c r="A131" s="6" t="s">
        <v>168</v>
      </c>
      <c r="B131" s="7" t="s">
        <v>624</v>
      </c>
      <c r="C131" s="10">
        <v>1</v>
      </c>
      <c r="D131" s="10">
        <v>28952.3</v>
      </c>
      <c r="E131" s="10">
        <v>24430</v>
      </c>
      <c r="F131" s="10">
        <v>0</v>
      </c>
      <c r="G131" s="10">
        <v>4522.3</v>
      </c>
      <c r="H131" s="10">
        <v>347427.6</v>
      </c>
    </row>
    <row r="132" spans="1:8" ht="31.5" x14ac:dyDescent="0.15">
      <c r="A132" s="6" t="s">
        <v>62</v>
      </c>
      <c r="B132" s="7" t="s">
        <v>625</v>
      </c>
      <c r="C132" s="10">
        <v>1</v>
      </c>
      <c r="D132" s="10">
        <v>14403.75</v>
      </c>
      <c r="E132" s="10">
        <v>11523</v>
      </c>
      <c r="F132" s="10">
        <v>0</v>
      </c>
      <c r="G132" s="10">
        <v>2880.75</v>
      </c>
      <c r="H132" s="10">
        <v>172845</v>
      </c>
    </row>
    <row r="133" spans="1:8" ht="31.5" x14ac:dyDescent="0.15">
      <c r="A133" s="6" t="s">
        <v>65</v>
      </c>
      <c r="B133" s="7" t="s">
        <v>626</v>
      </c>
      <c r="C133" s="10">
        <v>1</v>
      </c>
      <c r="D133" s="10">
        <v>28952.3</v>
      </c>
      <c r="E133" s="10">
        <v>24430</v>
      </c>
      <c r="F133" s="10">
        <v>0</v>
      </c>
      <c r="G133" s="10">
        <v>4522.3</v>
      </c>
      <c r="H133" s="10">
        <v>347427.6</v>
      </c>
    </row>
    <row r="134" spans="1:8" ht="21" x14ac:dyDescent="0.15">
      <c r="A134" s="6" t="s">
        <v>627</v>
      </c>
      <c r="B134" s="7" t="s">
        <v>552</v>
      </c>
      <c r="C134" s="10">
        <v>1</v>
      </c>
      <c r="D134" s="10">
        <v>24097.3</v>
      </c>
      <c r="E134" s="10">
        <v>19575</v>
      </c>
      <c r="F134" s="10">
        <v>0</v>
      </c>
      <c r="G134" s="10">
        <v>4522.3</v>
      </c>
      <c r="H134" s="10">
        <v>289167.59999999998</v>
      </c>
    </row>
    <row r="135" spans="1:8" ht="21" x14ac:dyDescent="0.15">
      <c r="A135" s="6" t="s">
        <v>628</v>
      </c>
      <c r="B135" s="7" t="s">
        <v>629</v>
      </c>
      <c r="C135" s="10">
        <v>2</v>
      </c>
      <c r="D135" s="10">
        <v>20527.150000000001</v>
      </c>
      <c r="E135" s="10">
        <v>16004.85</v>
      </c>
      <c r="F135" s="10">
        <v>0</v>
      </c>
      <c r="G135" s="10">
        <v>4522.3</v>
      </c>
      <c r="H135" s="10">
        <v>492651.6</v>
      </c>
    </row>
    <row r="136" spans="1:8" ht="21" x14ac:dyDescent="0.15">
      <c r="A136" s="6" t="s">
        <v>630</v>
      </c>
      <c r="B136" s="7" t="s">
        <v>631</v>
      </c>
      <c r="C136" s="10">
        <v>0.5</v>
      </c>
      <c r="D136" s="10">
        <v>31190</v>
      </c>
      <c r="E136" s="10">
        <v>15595</v>
      </c>
      <c r="F136" s="10">
        <v>0</v>
      </c>
      <c r="G136" s="10">
        <v>15595</v>
      </c>
      <c r="H136" s="10">
        <v>187140</v>
      </c>
    </row>
    <row r="137" spans="1:8" ht="21" x14ac:dyDescent="0.15">
      <c r="A137" s="6" t="s">
        <v>632</v>
      </c>
      <c r="B137" s="7" t="s">
        <v>633</v>
      </c>
      <c r="C137" s="10">
        <v>1</v>
      </c>
      <c r="D137" s="10">
        <v>25050</v>
      </c>
      <c r="E137" s="10">
        <v>12525</v>
      </c>
      <c r="F137" s="10">
        <v>0</v>
      </c>
      <c r="G137" s="10">
        <v>12525</v>
      </c>
      <c r="H137" s="10">
        <v>300600</v>
      </c>
    </row>
    <row r="138" spans="1:8" ht="21" x14ac:dyDescent="0.15">
      <c r="A138" s="6" t="s">
        <v>634</v>
      </c>
      <c r="B138" s="7" t="s">
        <v>635</v>
      </c>
      <c r="C138" s="10">
        <v>1</v>
      </c>
      <c r="D138" s="10">
        <v>35925</v>
      </c>
      <c r="E138" s="10">
        <v>15185</v>
      </c>
      <c r="F138" s="10">
        <v>0</v>
      </c>
      <c r="G138" s="10">
        <v>20740</v>
      </c>
      <c r="H138" s="10">
        <v>431100</v>
      </c>
    </row>
    <row r="139" spans="1:8" ht="21" x14ac:dyDescent="0.15">
      <c r="A139" s="6" t="s">
        <v>636</v>
      </c>
      <c r="B139" s="7" t="s">
        <v>558</v>
      </c>
      <c r="C139" s="10">
        <v>1</v>
      </c>
      <c r="D139" s="10">
        <v>26506.5</v>
      </c>
      <c r="E139" s="10">
        <v>10475</v>
      </c>
      <c r="F139" s="10">
        <v>0</v>
      </c>
      <c r="G139" s="10">
        <v>16031.5</v>
      </c>
      <c r="H139" s="10">
        <v>318078</v>
      </c>
    </row>
    <row r="140" spans="1:8" ht="21" x14ac:dyDescent="0.15">
      <c r="A140" s="6" t="s">
        <v>637</v>
      </c>
      <c r="B140" s="7" t="s">
        <v>638</v>
      </c>
      <c r="C140" s="10">
        <v>1</v>
      </c>
      <c r="D140" s="10">
        <v>18020</v>
      </c>
      <c r="E140" s="10">
        <v>9010</v>
      </c>
      <c r="F140" s="10">
        <v>0</v>
      </c>
      <c r="G140" s="10">
        <v>9010</v>
      </c>
      <c r="H140" s="10">
        <v>216240</v>
      </c>
    </row>
    <row r="141" spans="1:8" ht="21" x14ac:dyDescent="0.15">
      <c r="A141" s="6" t="s">
        <v>68</v>
      </c>
      <c r="B141" s="7" t="s">
        <v>639</v>
      </c>
      <c r="C141" s="10">
        <v>1</v>
      </c>
      <c r="D141" s="10">
        <v>25050</v>
      </c>
      <c r="E141" s="10">
        <v>12525</v>
      </c>
      <c r="F141" s="10">
        <v>0</v>
      </c>
      <c r="G141" s="10">
        <v>12525</v>
      </c>
      <c r="H141" s="10">
        <v>300600</v>
      </c>
    </row>
    <row r="142" spans="1:8" ht="21" x14ac:dyDescent="0.15">
      <c r="A142" s="6" t="s">
        <v>71</v>
      </c>
      <c r="B142" s="7" t="s">
        <v>560</v>
      </c>
      <c r="C142" s="10">
        <v>1</v>
      </c>
      <c r="D142" s="10">
        <v>31190</v>
      </c>
      <c r="E142" s="10">
        <v>15595</v>
      </c>
      <c r="F142" s="10">
        <v>0</v>
      </c>
      <c r="G142" s="10">
        <v>15595</v>
      </c>
      <c r="H142" s="10">
        <v>374280</v>
      </c>
    </row>
    <row r="143" spans="1:8" ht="21" x14ac:dyDescent="0.15">
      <c r="A143" s="6" t="s">
        <v>74</v>
      </c>
      <c r="B143" s="7" t="s">
        <v>640</v>
      </c>
      <c r="C143" s="10">
        <v>0.5</v>
      </c>
      <c r="D143" s="10">
        <v>20160</v>
      </c>
      <c r="E143" s="10">
        <v>10080</v>
      </c>
      <c r="F143" s="10">
        <v>0</v>
      </c>
      <c r="G143" s="10">
        <v>10080</v>
      </c>
      <c r="H143" s="10">
        <v>120960</v>
      </c>
    </row>
    <row r="144" spans="1:8" ht="21" x14ac:dyDescent="0.15">
      <c r="A144" s="6" t="s">
        <v>641</v>
      </c>
      <c r="B144" s="7" t="s">
        <v>517</v>
      </c>
      <c r="C144" s="10">
        <v>0.5</v>
      </c>
      <c r="D144" s="10">
        <v>16300</v>
      </c>
      <c r="E144" s="10">
        <v>8023</v>
      </c>
      <c r="F144" s="10">
        <v>0</v>
      </c>
      <c r="G144" s="10">
        <v>8277</v>
      </c>
      <c r="H144" s="10">
        <v>97800</v>
      </c>
    </row>
    <row r="145" spans="1:8" ht="21" x14ac:dyDescent="0.15">
      <c r="A145" s="6" t="s">
        <v>642</v>
      </c>
      <c r="B145" s="7" t="s">
        <v>643</v>
      </c>
      <c r="C145" s="10">
        <v>1</v>
      </c>
      <c r="D145" s="10">
        <v>17930</v>
      </c>
      <c r="E145" s="10">
        <v>7706</v>
      </c>
      <c r="F145" s="10">
        <v>0</v>
      </c>
      <c r="G145" s="10">
        <v>10224</v>
      </c>
      <c r="H145" s="10">
        <v>215160</v>
      </c>
    </row>
    <row r="146" spans="1:8" ht="21" x14ac:dyDescent="0.15">
      <c r="A146" s="6" t="s">
        <v>644</v>
      </c>
      <c r="B146" s="7" t="s">
        <v>645</v>
      </c>
      <c r="C146" s="10">
        <v>2</v>
      </c>
      <c r="D146" s="10">
        <v>17930</v>
      </c>
      <c r="E146" s="10">
        <v>8808</v>
      </c>
      <c r="F146" s="10">
        <v>0</v>
      </c>
      <c r="G146" s="10">
        <v>9122</v>
      </c>
      <c r="H146" s="10">
        <v>430320</v>
      </c>
    </row>
    <row r="147" spans="1:8" ht="21" x14ac:dyDescent="0.15">
      <c r="A147" s="6" t="s">
        <v>646</v>
      </c>
      <c r="B147" s="7" t="s">
        <v>647</v>
      </c>
      <c r="C147" s="10">
        <v>1</v>
      </c>
      <c r="D147" s="10">
        <v>17930</v>
      </c>
      <c r="E147" s="10">
        <v>9580</v>
      </c>
      <c r="F147" s="10">
        <v>0</v>
      </c>
      <c r="G147" s="10">
        <v>8350</v>
      </c>
      <c r="H147" s="10">
        <v>215160</v>
      </c>
    </row>
    <row r="148" spans="1:8" ht="21" x14ac:dyDescent="0.15">
      <c r="A148" s="6" t="s">
        <v>648</v>
      </c>
      <c r="B148" s="7" t="s">
        <v>649</v>
      </c>
      <c r="C148" s="10">
        <v>1</v>
      </c>
      <c r="D148" s="10">
        <v>17930</v>
      </c>
      <c r="E148" s="10">
        <v>9010</v>
      </c>
      <c r="F148" s="10">
        <v>0</v>
      </c>
      <c r="G148" s="10">
        <v>8920</v>
      </c>
      <c r="H148" s="10">
        <v>215160</v>
      </c>
    </row>
    <row r="149" spans="1:8" ht="21" x14ac:dyDescent="0.15">
      <c r="A149" s="6" t="s">
        <v>77</v>
      </c>
      <c r="B149" s="7" t="s">
        <v>650</v>
      </c>
      <c r="C149" s="10">
        <v>0.5</v>
      </c>
      <c r="D149" s="10">
        <v>17930</v>
      </c>
      <c r="E149" s="10">
        <v>8023</v>
      </c>
      <c r="F149" s="10">
        <v>0</v>
      </c>
      <c r="G149" s="10">
        <v>9907</v>
      </c>
      <c r="H149" s="10">
        <v>107580</v>
      </c>
    </row>
    <row r="150" spans="1:8" ht="21" x14ac:dyDescent="0.15">
      <c r="A150" s="6" t="s">
        <v>80</v>
      </c>
      <c r="B150" s="7" t="s">
        <v>591</v>
      </c>
      <c r="C150" s="10">
        <v>2</v>
      </c>
      <c r="D150" s="10">
        <v>17930</v>
      </c>
      <c r="E150" s="10">
        <v>10080</v>
      </c>
      <c r="F150" s="10">
        <v>0</v>
      </c>
      <c r="G150" s="10">
        <v>7850</v>
      </c>
      <c r="H150" s="10">
        <v>430320</v>
      </c>
    </row>
    <row r="151" spans="1:8" ht="21" x14ac:dyDescent="0.15">
      <c r="A151" s="6" t="s">
        <v>83</v>
      </c>
      <c r="B151" s="7" t="s">
        <v>651</v>
      </c>
      <c r="C151" s="10">
        <v>1.5</v>
      </c>
      <c r="D151" s="10">
        <v>17930</v>
      </c>
      <c r="E151" s="10">
        <v>9810</v>
      </c>
      <c r="F151" s="10">
        <v>0</v>
      </c>
      <c r="G151" s="10">
        <v>8120</v>
      </c>
      <c r="H151" s="10">
        <v>322740</v>
      </c>
    </row>
    <row r="152" spans="1:8" ht="21" x14ac:dyDescent="0.15">
      <c r="A152" s="6" t="s">
        <v>652</v>
      </c>
      <c r="B152" s="7" t="s">
        <v>593</v>
      </c>
      <c r="C152" s="10">
        <v>2</v>
      </c>
      <c r="D152" s="10">
        <v>17930</v>
      </c>
      <c r="E152" s="10">
        <v>8808</v>
      </c>
      <c r="F152" s="10">
        <v>0</v>
      </c>
      <c r="G152" s="10">
        <v>9122</v>
      </c>
      <c r="H152" s="10">
        <v>430320</v>
      </c>
    </row>
    <row r="153" spans="1:8" ht="21" x14ac:dyDescent="0.15">
      <c r="A153" s="6" t="s">
        <v>653</v>
      </c>
      <c r="B153" s="7" t="s">
        <v>597</v>
      </c>
      <c r="C153" s="10">
        <v>11.5</v>
      </c>
      <c r="D153" s="10">
        <v>24071.744930000001</v>
      </c>
      <c r="E153" s="10">
        <v>8023</v>
      </c>
      <c r="F153" s="10">
        <v>0</v>
      </c>
      <c r="G153" s="10">
        <v>16048.744930000001</v>
      </c>
      <c r="H153" s="10">
        <v>3321900.8</v>
      </c>
    </row>
    <row r="154" spans="1:8" ht="21" x14ac:dyDescent="0.15">
      <c r="A154" s="6" t="s">
        <v>654</v>
      </c>
      <c r="B154" s="7" t="s">
        <v>599</v>
      </c>
      <c r="C154" s="10">
        <v>2</v>
      </c>
      <c r="D154" s="10">
        <v>17930</v>
      </c>
      <c r="E154" s="10">
        <v>7706</v>
      </c>
      <c r="F154" s="10">
        <v>0</v>
      </c>
      <c r="G154" s="10">
        <v>10224</v>
      </c>
      <c r="H154" s="10">
        <v>430320</v>
      </c>
    </row>
    <row r="155" spans="1:8" ht="24.95" customHeight="1" x14ac:dyDescent="0.15">
      <c r="A155" s="28" t="s">
        <v>496</v>
      </c>
      <c r="B155" s="28"/>
      <c r="C155" s="12" t="s">
        <v>376</v>
      </c>
      <c r="D155" s="12">
        <f>SUBTOTAL(9,D65:D154)</f>
        <v>2711956.667309999</v>
      </c>
      <c r="E155" s="12" t="s">
        <v>376</v>
      </c>
      <c r="F155" s="12" t="s">
        <v>376</v>
      </c>
      <c r="G155" s="12" t="s">
        <v>376</v>
      </c>
      <c r="H155" s="12">
        <f>SUBTOTAL(9,H65:H154)</f>
        <v>106449999.99999997</v>
      </c>
    </row>
  </sheetData>
  <sheetProtection password="9212" sheet="1" objects="1" scenarios="1"/>
  <mergeCells count="39">
    <mergeCell ref="A155:B155"/>
    <mergeCell ref="A59:H59"/>
    <mergeCell ref="A61:A63"/>
    <mergeCell ref="B61:B63"/>
    <mergeCell ref="C61:C63"/>
    <mergeCell ref="D61:G61"/>
    <mergeCell ref="H61:H63"/>
    <mergeCell ref="D62:D63"/>
    <mergeCell ref="E62:G62"/>
    <mergeCell ref="A55:B55"/>
    <mergeCell ref="A57:B57"/>
    <mergeCell ref="C57:H57"/>
    <mergeCell ref="A58:B58"/>
    <mergeCell ref="C58:H58"/>
    <mergeCell ref="A28:H28"/>
    <mergeCell ref="A30:A32"/>
    <mergeCell ref="B30:B32"/>
    <mergeCell ref="C30:C32"/>
    <mergeCell ref="D30:G30"/>
    <mergeCell ref="H30:H32"/>
    <mergeCell ref="D31:D32"/>
    <mergeCell ref="E31:G31"/>
    <mergeCell ref="A24:B24"/>
    <mergeCell ref="A26:B26"/>
    <mergeCell ref="C26:H26"/>
    <mergeCell ref="A27:B27"/>
    <mergeCell ref="C27:H27"/>
    <mergeCell ref="A6:A8"/>
    <mergeCell ref="B6:B8"/>
    <mergeCell ref="C6:C8"/>
    <mergeCell ref="D6:G6"/>
    <mergeCell ref="H6:H8"/>
    <mergeCell ref="D7:D8"/>
    <mergeCell ref="E7:G7"/>
    <mergeCell ref="A2:B2"/>
    <mergeCell ref="C2:H2"/>
    <mergeCell ref="A3:B3"/>
    <mergeCell ref="C3:H3"/>
    <mergeCell ref="A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26" t="s">
        <v>456</v>
      </c>
      <c r="B2" s="26"/>
      <c r="C2" s="27" t="s">
        <v>144</v>
      </c>
      <c r="D2" s="27"/>
      <c r="E2" s="27"/>
      <c r="F2" s="27"/>
      <c r="G2" s="27"/>
    </row>
    <row r="3" spans="1:7" ht="20.100000000000001" customHeight="1" x14ac:dyDescent="0.15">
      <c r="A3" s="26" t="s">
        <v>457</v>
      </c>
      <c r="B3" s="26"/>
      <c r="C3" s="27" t="s">
        <v>497</v>
      </c>
      <c r="D3" s="27"/>
      <c r="E3" s="27"/>
      <c r="F3" s="27"/>
      <c r="G3" s="27"/>
    </row>
    <row r="4" spans="1:7" ht="15" customHeight="1" x14ac:dyDescent="0.15"/>
    <row r="5" spans="1:7" ht="24.95" customHeight="1" x14ac:dyDescent="0.15">
      <c r="A5" s="17" t="s">
        <v>655</v>
      </c>
      <c r="B5" s="17"/>
      <c r="C5" s="17"/>
      <c r="D5" s="17"/>
      <c r="E5" s="17"/>
      <c r="F5" s="17"/>
      <c r="G5" s="17"/>
    </row>
    <row r="6" spans="1:7" ht="15" customHeight="1" x14ac:dyDescent="0.15"/>
    <row r="7" spans="1:7" ht="50.1" customHeight="1" x14ac:dyDescent="0.15">
      <c r="A7" s="6" t="s">
        <v>367</v>
      </c>
      <c r="B7" s="19" t="s">
        <v>656</v>
      </c>
      <c r="C7" s="19"/>
      <c r="D7" s="6" t="s">
        <v>657</v>
      </c>
      <c r="E7" s="6" t="s">
        <v>658</v>
      </c>
      <c r="F7" s="6" t="s">
        <v>659</v>
      </c>
      <c r="G7" s="6" t="s">
        <v>660</v>
      </c>
    </row>
    <row r="8" spans="1:7" ht="15" customHeight="1" x14ac:dyDescent="0.15">
      <c r="A8" s="6">
        <v>1</v>
      </c>
      <c r="B8" s="19">
        <v>2</v>
      </c>
      <c r="C8" s="19"/>
      <c r="D8" s="6">
        <v>3</v>
      </c>
      <c r="E8" s="6">
        <v>4</v>
      </c>
      <c r="F8" s="6">
        <v>5</v>
      </c>
      <c r="G8" s="6">
        <v>6</v>
      </c>
    </row>
    <row r="9" spans="1:7" ht="20.100000000000001" customHeight="1" x14ac:dyDescent="0.15">
      <c r="A9" s="6" t="s">
        <v>469</v>
      </c>
      <c r="B9" s="20" t="s">
        <v>661</v>
      </c>
      <c r="C9" s="20"/>
      <c r="D9" s="10">
        <v>550</v>
      </c>
      <c r="E9" s="10">
        <v>10</v>
      </c>
      <c r="F9" s="10">
        <v>12</v>
      </c>
      <c r="G9" s="10">
        <v>66000</v>
      </c>
    </row>
    <row r="10" spans="1:7" ht="39.950000000000003" customHeight="1" x14ac:dyDescent="0.15">
      <c r="A10" s="6" t="s">
        <v>470</v>
      </c>
      <c r="B10" s="20" t="s">
        <v>662</v>
      </c>
      <c r="C10" s="20"/>
      <c r="D10" s="10">
        <v>1200</v>
      </c>
      <c r="E10" s="10">
        <v>5</v>
      </c>
      <c r="F10" s="10">
        <v>15</v>
      </c>
      <c r="G10" s="10">
        <v>90000</v>
      </c>
    </row>
    <row r="11" spans="1:7" ht="24.95" customHeight="1" x14ac:dyDescent="0.15">
      <c r="A11" s="28" t="s">
        <v>496</v>
      </c>
      <c r="B11" s="28"/>
      <c r="C11" s="28"/>
      <c r="D11" s="28"/>
      <c r="E11" s="28"/>
      <c r="F11" s="28"/>
      <c r="G11" s="12">
        <v>156000</v>
      </c>
    </row>
    <row r="12" spans="1:7" ht="24.95" customHeight="1" x14ac:dyDescent="0.15"/>
    <row r="13" spans="1:7" ht="20.100000000000001" customHeight="1" x14ac:dyDescent="0.15">
      <c r="A13" s="26" t="s">
        <v>456</v>
      </c>
      <c r="B13" s="26"/>
      <c r="C13" s="27" t="s">
        <v>144</v>
      </c>
      <c r="D13" s="27"/>
      <c r="E13" s="27"/>
      <c r="F13" s="27"/>
      <c r="G13" s="27"/>
    </row>
    <row r="14" spans="1:7" ht="20.100000000000001" customHeight="1" x14ac:dyDescent="0.15">
      <c r="A14" s="26" t="s">
        <v>457</v>
      </c>
      <c r="B14" s="26"/>
      <c r="C14" s="27" t="s">
        <v>530</v>
      </c>
      <c r="D14" s="27"/>
      <c r="E14" s="27"/>
      <c r="F14" s="27"/>
      <c r="G14" s="27"/>
    </row>
    <row r="15" spans="1:7" ht="15" customHeight="1" x14ac:dyDescent="0.15"/>
    <row r="16" spans="1:7" ht="24.95" customHeight="1" x14ac:dyDescent="0.15">
      <c r="A16" s="17" t="s">
        <v>655</v>
      </c>
      <c r="B16" s="17"/>
      <c r="C16" s="17"/>
      <c r="D16" s="17"/>
      <c r="E16" s="17"/>
      <c r="F16" s="17"/>
      <c r="G16" s="17"/>
    </row>
    <row r="17" spans="1:7" ht="15" customHeight="1" x14ac:dyDescent="0.15"/>
    <row r="18" spans="1:7" ht="50.1" customHeight="1" x14ac:dyDescent="0.15">
      <c r="A18" s="6" t="s">
        <v>367</v>
      </c>
      <c r="B18" s="19" t="s">
        <v>656</v>
      </c>
      <c r="C18" s="19"/>
      <c r="D18" s="6" t="s">
        <v>657</v>
      </c>
      <c r="E18" s="6" t="s">
        <v>658</v>
      </c>
      <c r="F18" s="6" t="s">
        <v>659</v>
      </c>
      <c r="G18" s="6" t="s">
        <v>660</v>
      </c>
    </row>
    <row r="19" spans="1:7" ht="15" customHeight="1" x14ac:dyDescent="0.15">
      <c r="A19" s="6">
        <v>1</v>
      </c>
      <c r="B19" s="19">
        <v>2</v>
      </c>
      <c r="C19" s="19"/>
      <c r="D19" s="6">
        <v>3</v>
      </c>
      <c r="E19" s="6">
        <v>4</v>
      </c>
      <c r="F19" s="6">
        <v>5</v>
      </c>
      <c r="G19" s="6">
        <v>6</v>
      </c>
    </row>
    <row r="20" spans="1:7" ht="39.950000000000003" customHeight="1" x14ac:dyDescent="0.15">
      <c r="A20" s="6" t="s">
        <v>373</v>
      </c>
      <c r="B20" s="20" t="s">
        <v>663</v>
      </c>
      <c r="C20" s="20"/>
      <c r="D20" s="10">
        <v>1000</v>
      </c>
      <c r="E20" s="10">
        <v>9</v>
      </c>
      <c r="F20" s="10">
        <v>10</v>
      </c>
      <c r="G20" s="10">
        <v>90000</v>
      </c>
    </row>
    <row r="21" spans="1:7" ht="20.100000000000001" customHeight="1" x14ac:dyDescent="0.15">
      <c r="A21" s="6" t="s">
        <v>481</v>
      </c>
      <c r="B21" s="20" t="s">
        <v>664</v>
      </c>
      <c r="C21" s="20"/>
      <c r="D21" s="10">
        <v>100</v>
      </c>
      <c r="E21" s="10">
        <v>2</v>
      </c>
      <c r="F21" s="10">
        <v>8</v>
      </c>
      <c r="G21" s="10">
        <v>1600</v>
      </c>
    </row>
    <row r="22" spans="1:7" ht="20.100000000000001" customHeight="1" x14ac:dyDescent="0.15">
      <c r="A22" s="6" t="s">
        <v>533</v>
      </c>
      <c r="B22" s="20" t="s">
        <v>665</v>
      </c>
      <c r="C22" s="20"/>
      <c r="D22" s="10">
        <v>800</v>
      </c>
      <c r="E22" s="10">
        <v>10</v>
      </c>
      <c r="F22" s="10">
        <v>5</v>
      </c>
      <c r="G22" s="10">
        <v>40000</v>
      </c>
    </row>
    <row r="23" spans="1:7" ht="24.95" customHeight="1" x14ac:dyDescent="0.15">
      <c r="A23" s="28" t="s">
        <v>496</v>
      </c>
      <c r="B23" s="28"/>
      <c r="C23" s="28"/>
      <c r="D23" s="28"/>
      <c r="E23" s="28"/>
      <c r="F23" s="28"/>
      <c r="G23" s="12">
        <v>131600</v>
      </c>
    </row>
    <row r="24" spans="1:7" ht="24.95" customHeight="1" x14ac:dyDescent="0.15"/>
    <row r="25" spans="1:7" ht="20.100000000000001" customHeight="1" x14ac:dyDescent="0.15">
      <c r="A25" s="26" t="s">
        <v>456</v>
      </c>
      <c r="B25" s="26"/>
      <c r="C25" s="27" t="s">
        <v>144</v>
      </c>
      <c r="D25" s="27"/>
      <c r="E25" s="27"/>
      <c r="F25" s="27"/>
      <c r="G25" s="27"/>
    </row>
    <row r="26" spans="1:7" ht="20.100000000000001" customHeight="1" x14ac:dyDescent="0.15">
      <c r="A26" s="26" t="s">
        <v>457</v>
      </c>
      <c r="B26" s="26"/>
      <c r="C26" s="27" t="s">
        <v>530</v>
      </c>
      <c r="D26" s="27"/>
      <c r="E26" s="27"/>
      <c r="F26" s="27"/>
      <c r="G26" s="27"/>
    </row>
    <row r="27" spans="1:7" ht="15" customHeight="1" x14ac:dyDescent="0.15"/>
    <row r="28" spans="1:7" ht="24.95" customHeight="1" x14ac:dyDescent="0.15">
      <c r="A28" s="17" t="s">
        <v>666</v>
      </c>
      <c r="B28" s="17"/>
      <c r="C28" s="17"/>
      <c r="D28" s="17"/>
      <c r="E28" s="17"/>
      <c r="F28" s="17"/>
      <c r="G28" s="17"/>
    </row>
    <row r="29" spans="1:7" ht="15" customHeight="1" x14ac:dyDescent="0.15"/>
    <row r="30" spans="1:7" ht="50.1" customHeight="1" x14ac:dyDescent="0.15">
      <c r="A30" s="6" t="s">
        <v>367</v>
      </c>
      <c r="B30" s="19" t="s">
        <v>656</v>
      </c>
      <c r="C30" s="19"/>
      <c r="D30" s="6" t="s">
        <v>667</v>
      </c>
      <c r="E30" s="6" t="s">
        <v>668</v>
      </c>
      <c r="F30" s="6" t="s">
        <v>669</v>
      </c>
      <c r="G30" s="6" t="s">
        <v>660</v>
      </c>
    </row>
    <row r="31" spans="1:7" ht="15" customHeight="1" x14ac:dyDescent="0.15">
      <c r="A31" s="6">
        <v>1</v>
      </c>
      <c r="B31" s="19">
        <v>2</v>
      </c>
      <c r="C31" s="19"/>
      <c r="D31" s="6">
        <v>3</v>
      </c>
      <c r="E31" s="6">
        <v>4</v>
      </c>
      <c r="F31" s="6">
        <v>5</v>
      </c>
      <c r="G31" s="6">
        <v>6</v>
      </c>
    </row>
    <row r="32" spans="1:7" ht="20.100000000000001" customHeight="1" x14ac:dyDescent="0.15">
      <c r="A32" s="6" t="s">
        <v>469</v>
      </c>
      <c r="B32" s="20" t="s">
        <v>670</v>
      </c>
      <c r="C32" s="20"/>
      <c r="D32" s="10">
        <v>20</v>
      </c>
      <c r="E32" s="10">
        <v>15</v>
      </c>
      <c r="F32" s="10">
        <v>100</v>
      </c>
      <c r="G32" s="10">
        <v>30000</v>
      </c>
    </row>
    <row r="33" spans="1:7" ht="39.950000000000003" customHeight="1" x14ac:dyDescent="0.15">
      <c r="A33" s="6" t="s">
        <v>481</v>
      </c>
      <c r="B33" s="20" t="s">
        <v>671</v>
      </c>
      <c r="C33" s="20"/>
      <c r="D33" s="10">
        <v>4</v>
      </c>
      <c r="E33" s="10">
        <v>7</v>
      </c>
      <c r="F33" s="10">
        <v>50</v>
      </c>
      <c r="G33" s="10">
        <v>1400</v>
      </c>
    </row>
    <row r="34" spans="1:7" ht="24.95" customHeight="1" x14ac:dyDescent="0.15">
      <c r="A34" s="28" t="s">
        <v>496</v>
      </c>
      <c r="B34" s="28"/>
      <c r="C34" s="28"/>
      <c r="D34" s="28"/>
      <c r="E34" s="28"/>
      <c r="F34" s="28"/>
      <c r="G34" s="12">
        <v>31400</v>
      </c>
    </row>
    <row r="35" spans="1:7" ht="24.95" customHeight="1" x14ac:dyDescent="0.15"/>
    <row r="36" spans="1:7" ht="20.100000000000001" customHeight="1" x14ac:dyDescent="0.15">
      <c r="A36" s="26" t="s">
        <v>456</v>
      </c>
      <c r="B36" s="26"/>
      <c r="C36" s="27" t="s">
        <v>113</v>
      </c>
      <c r="D36" s="27"/>
      <c r="E36" s="27"/>
      <c r="F36" s="27"/>
      <c r="G36" s="27"/>
    </row>
    <row r="37" spans="1:7" ht="20.100000000000001" customHeight="1" x14ac:dyDescent="0.15">
      <c r="A37" s="26" t="s">
        <v>457</v>
      </c>
      <c r="B37" s="26"/>
      <c r="C37" s="27" t="s">
        <v>530</v>
      </c>
      <c r="D37" s="27"/>
      <c r="E37" s="27"/>
      <c r="F37" s="27"/>
      <c r="G37" s="27"/>
    </row>
    <row r="38" spans="1:7" ht="15" customHeight="1" x14ac:dyDescent="0.15"/>
    <row r="39" spans="1:7" ht="24.95" customHeight="1" x14ac:dyDescent="0.15">
      <c r="A39" s="17" t="s">
        <v>672</v>
      </c>
      <c r="B39" s="17"/>
      <c r="C39" s="17"/>
      <c r="D39" s="17"/>
      <c r="E39" s="17"/>
      <c r="F39" s="17"/>
      <c r="G39" s="17"/>
    </row>
    <row r="40" spans="1:7" ht="15" customHeight="1" x14ac:dyDescent="0.15"/>
    <row r="41" spans="1:7" ht="50.1" customHeight="1" x14ac:dyDescent="0.15">
      <c r="A41" s="6" t="s">
        <v>367</v>
      </c>
      <c r="B41" s="19" t="s">
        <v>656</v>
      </c>
      <c r="C41" s="19"/>
      <c r="D41" s="6" t="s">
        <v>667</v>
      </c>
      <c r="E41" s="6" t="s">
        <v>668</v>
      </c>
      <c r="F41" s="6" t="s">
        <v>669</v>
      </c>
      <c r="G41" s="6" t="s">
        <v>660</v>
      </c>
    </row>
    <row r="42" spans="1:7" ht="15" customHeight="1" x14ac:dyDescent="0.15">
      <c r="A42" s="6">
        <v>1</v>
      </c>
      <c r="B42" s="19">
        <v>2</v>
      </c>
      <c r="C42" s="19"/>
      <c r="D42" s="6">
        <v>3</v>
      </c>
      <c r="E42" s="6">
        <v>4</v>
      </c>
      <c r="F42" s="6">
        <v>5</v>
      </c>
      <c r="G42" s="6">
        <v>6</v>
      </c>
    </row>
    <row r="43" spans="1:7" ht="20.100000000000001" customHeight="1" x14ac:dyDescent="0.15">
      <c r="A43" s="6" t="s">
        <v>373</v>
      </c>
      <c r="B43" s="20" t="s">
        <v>673</v>
      </c>
      <c r="C43" s="20"/>
      <c r="D43" s="10">
        <v>100</v>
      </c>
      <c r="E43" s="10">
        <v>1</v>
      </c>
      <c r="F43" s="10">
        <v>5000</v>
      </c>
      <c r="G43" s="10">
        <v>500000</v>
      </c>
    </row>
    <row r="44" spans="1:7" ht="20.100000000000001" customHeight="1" x14ac:dyDescent="0.15">
      <c r="A44" s="6" t="s">
        <v>535</v>
      </c>
      <c r="B44" s="20" t="s">
        <v>673</v>
      </c>
      <c r="C44" s="20"/>
      <c r="D44" s="10">
        <v>10</v>
      </c>
      <c r="E44" s="10">
        <v>10</v>
      </c>
      <c r="F44" s="10">
        <v>2000</v>
      </c>
      <c r="G44" s="10">
        <v>200000</v>
      </c>
    </row>
    <row r="45" spans="1:7" ht="24.95" customHeight="1" x14ac:dyDescent="0.15">
      <c r="A45" s="28" t="s">
        <v>496</v>
      </c>
      <c r="B45" s="28"/>
      <c r="C45" s="28"/>
      <c r="D45" s="28"/>
      <c r="E45" s="28"/>
      <c r="F45" s="28"/>
      <c r="G45" s="12">
        <v>700000</v>
      </c>
    </row>
    <row r="46" spans="1:7" ht="24.95" customHeight="1" x14ac:dyDescent="0.15"/>
    <row r="47" spans="1:7" ht="20.100000000000001" customHeight="1" x14ac:dyDescent="0.15">
      <c r="A47" s="26" t="s">
        <v>456</v>
      </c>
      <c r="B47" s="26"/>
      <c r="C47" s="27" t="s">
        <v>113</v>
      </c>
      <c r="D47" s="27"/>
      <c r="E47" s="27"/>
      <c r="F47" s="27"/>
      <c r="G47" s="27"/>
    </row>
    <row r="48" spans="1:7" ht="20.100000000000001" customHeight="1" x14ac:dyDescent="0.15">
      <c r="A48" s="26" t="s">
        <v>457</v>
      </c>
      <c r="B48" s="26"/>
      <c r="C48" s="27" t="s">
        <v>458</v>
      </c>
      <c r="D48" s="27"/>
      <c r="E48" s="27"/>
      <c r="F48" s="27"/>
      <c r="G48" s="27"/>
    </row>
    <row r="49" spans="1:7" ht="15" customHeight="1" x14ac:dyDescent="0.15"/>
    <row r="50" spans="1:7" ht="24.95" customHeight="1" x14ac:dyDescent="0.15">
      <c r="A50" s="17" t="s">
        <v>674</v>
      </c>
      <c r="B50" s="17"/>
      <c r="C50" s="17"/>
      <c r="D50" s="17"/>
      <c r="E50" s="17"/>
      <c r="F50" s="17"/>
      <c r="G50" s="17"/>
    </row>
    <row r="51" spans="1:7" ht="15" customHeight="1" x14ac:dyDescent="0.15"/>
    <row r="52" spans="1:7" ht="50.1" customHeight="1" x14ac:dyDescent="0.15">
      <c r="A52" s="6" t="s">
        <v>367</v>
      </c>
      <c r="B52" s="19" t="s">
        <v>656</v>
      </c>
      <c r="C52" s="19"/>
      <c r="D52" s="6" t="s">
        <v>667</v>
      </c>
      <c r="E52" s="6" t="s">
        <v>668</v>
      </c>
      <c r="F52" s="6" t="s">
        <v>669</v>
      </c>
      <c r="G52" s="6" t="s">
        <v>660</v>
      </c>
    </row>
    <row r="53" spans="1:7" ht="15" customHeight="1" x14ac:dyDescent="0.15">
      <c r="A53" s="6">
        <v>1</v>
      </c>
      <c r="B53" s="19">
        <v>2</v>
      </c>
      <c r="C53" s="19"/>
      <c r="D53" s="6">
        <v>3</v>
      </c>
      <c r="E53" s="6">
        <v>4</v>
      </c>
      <c r="F53" s="6">
        <v>5</v>
      </c>
      <c r="G53" s="6">
        <v>6</v>
      </c>
    </row>
    <row r="54" spans="1:7" ht="24.95" customHeight="1" x14ac:dyDescent="0.15">
      <c r="A54" s="28" t="s">
        <v>496</v>
      </c>
      <c r="B54" s="28"/>
      <c r="C54" s="28"/>
      <c r="D54" s="28"/>
      <c r="E54" s="28"/>
      <c r="F54" s="28"/>
      <c r="G54" s="12">
        <v>0</v>
      </c>
    </row>
    <row r="55" spans="1:7" ht="24.95" customHeight="1" x14ac:dyDescent="0.15"/>
    <row r="56" spans="1:7" ht="20.100000000000001" customHeight="1" x14ac:dyDescent="0.15">
      <c r="A56" s="26" t="s">
        <v>456</v>
      </c>
      <c r="B56" s="26"/>
      <c r="C56" s="27" t="s">
        <v>113</v>
      </c>
      <c r="D56" s="27"/>
      <c r="E56" s="27"/>
      <c r="F56" s="27"/>
      <c r="G56" s="27"/>
    </row>
    <row r="57" spans="1:7" ht="20.100000000000001" customHeight="1" x14ac:dyDescent="0.15">
      <c r="A57" s="26" t="s">
        <v>457</v>
      </c>
      <c r="B57" s="26"/>
      <c r="C57" s="27" t="s">
        <v>497</v>
      </c>
      <c r="D57" s="27"/>
      <c r="E57" s="27"/>
      <c r="F57" s="27"/>
      <c r="G57" s="27"/>
    </row>
    <row r="58" spans="1:7" ht="15" customHeight="1" x14ac:dyDescent="0.15"/>
    <row r="59" spans="1:7" ht="24.95" customHeight="1" x14ac:dyDescent="0.15">
      <c r="A59" s="17" t="s">
        <v>672</v>
      </c>
      <c r="B59" s="17"/>
      <c r="C59" s="17"/>
      <c r="D59" s="17"/>
      <c r="E59" s="17"/>
      <c r="F59" s="17"/>
      <c r="G59" s="17"/>
    </row>
    <row r="60" spans="1:7" ht="15" customHeight="1" x14ac:dyDescent="0.15"/>
    <row r="61" spans="1:7" ht="50.1" customHeight="1" x14ac:dyDescent="0.15">
      <c r="A61" s="6" t="s">
        <v>367</v>
      </c>
      <c r="B61" s="19" t="s">
        <v>656</v>
      </c>
      <c r="C61" s="19"/>
      <c r="D61" s="6" t="s">
        <v>667</v>
      </c>
      <c r="E61" s="6" t="s">
        <v>668</v>
      </c>
      <c r="F61" s="6" t="s">
        <v>669</v>
      </c>
      <c r="G61" s="6" t="s">
        <v>660</v>
      </c>
    </row>
    <row r="62" spans="1:7" ht="15" customHeight="1" x14ac:dyDescent="0.15">
      <c r="A62" s="6">
        <v>1</v>
      </c>
      <c r="B62" s="19">
        <v>2</v>
      </c>
      <c r="C62" s="19"/>
      <c r="D62" s="6">
        <v>3</v>
      </c>
      <c r="E62" s="6">
        <v>4</v>
      </c>
      <c r="F62" s="6">
        <v>5</v>
      </c>
      <c r="G62" s="6">
        <v>6</v>
      </c>
    </row>
    <row r="63" spans="1:7" ht="20.100000000000001" customHeight="1" x14ac:dyDescent="0.15">
      <c r="A63" s="6" t="s">
        <v>373</v>
      </c>
      <c r="B63" s="20" t="s">
        <v>673</v>
      </c>
      <c r="C63" s="20"/>
      <c r="D63" s="10">
        <v>40</v>
      </c>
      <c r="E63" s="10">
        <v>1</v>
      </c>
      <c r="F63" s="10">
        <v>2000</v>
      </c>
      <c r="G63" s="10">
        <v>80000</v>
      </c>
    </row>
    <row r="64" spans="1:7" ht="20.100000000000001" customHeight="1" x14ac:dyDescent="0.15">
      <c r="A64" s="6" t="s">
        <v>535</v>
      </c>
      <c r="B64" s="20" t="s">
        <v>673</v>
      </c>
      <c r="C64" s="20"/>
      <c r="D64" s="10">
        <v>1</v>
      </c>
      <c r="E64" s="10">
        <v>10</v>
      </c>
      <c r="F64" s="10">
        <v>100</v>
      </c>
      <c r="G64" s="10">
        <v>1000</v>
      </c>
    </row>
    <row r="65" spans="1:7" ht="20.100000000000001" customHeight="1" x14ac:dyDescent="0.15">
      <c r="A65" s="6" t="s">
        <v>535</v>
      </c>
      <c r="B65" s="20" t="s">
        <v>673</v>
      </c>
      <c r="C65" s="20"/>
      <c r="D65" s="10">
        <v>3</v>
      </c>
      <c r="E65" s="10">
        <v>10</v>
      </c>
      <c r="F65" s="10">
        <v>100</v>
      </c>
      <c r="G65" s="10">
        <v>3000</v>
      </c>
    </row>
    <row r="66" spans="1:7" ht="24.95" customHeight="1" x14ac:dyDescent="0.15">
      <c r="A66" s="28" t="s">
        <v>496</v>
      </c>
      <c r="B66" s="28"/>
      <c r="C66" s="28"/>
      <c r="D66" s="28"/>
      <c r="E66" s="28"/>
      <c r="F66" s="28"/>
      <c r="G66" s="12">
        <v>84000</v>
      </c>
    </row>
    <row r="67" spans="1:7" ht="24.95" customHeight="1" x14ac:dyDescent="0.15"/>
    <row r="68" spans="1:7" ht="20.100000000000001" customHeight="1" x14ac:dyDescent="0.15">
      <c r="A68" s="26" t="s">
        <v>456</v>
      </c>
      <c r="B68" s="26"/>
      <c r="C68" s="27" t="s">
        <v>183</v>
      </c>
      <c r="D68" s="27"/>
      <c r="E68" s="27"/>
      <c r="F68" s="27"/>
      <c r="G68" s="27"/>
    </row>
    <row r="69" spans="1:7" ht="20.100000000000001" customHeight="1" x14ac:dyDescent="0.15">
      <c r="A69" s="26" t="s">
        <v>457</v>
      </c>
      <c r="B69" s="26"/>
      <c r="C69" s="27" t="s">
        <v>530</v>
      </c>
      <c r="D69" s="27"/>
      <c r="E69" s="27"/>
      <c r="F69" s="27"/>
      <c r="G69" s="27"/>
    </row>
    <row r="70" spans="1:7" ht="15" customHeight="1" x14ac:dyDescent="0.15"/>
    <row r="71" spans="1:7" ht="50.1" customHeight="1" x14ac:dyDescent="0.15">
      <c r="A71" s="17" t="s">
        <v>675</v>
      </c>
      <c r="B71" s="17"/>
      <c r="C71" s="17"/>
      <c r="D71" s="17"/>
      <c r="E71" s="17"/>
      <c r="F71" s="17"/>
      <c r="G71" s="17"/>
    </row>
    <row r="72" spans="1:7" ht="15" customHeight="1" x14ac:dyDescent="0.15"/>
    <row r="73" spans="1:7" ht="50.1" customHeight="1" x14ac:dyDescent="0.15">
      <c r="A73" s="6" t="s">
        <v>367</v>
      </c>
      <c r="B73" s="19" t="s">
        <v>43</v>
      </c>
      <c r="C73" s="19"/>
      <c r="D73" s="19"/>
      <c r="E73" s="6" t="s">
        <v>676</v>
      </c>
      <c r="F73" s="6" t="s">
        <v>677</v>
      </c>
      <c r="G73" s="6" t="s">
        <v>678</v>
      </c>
    </row>
    <row r="74" spans="1:7" ht="15" customHeight="1" x14ac:dyDescent="0.15">
      <c r="A74" s="6">
        <v>1</v>
      </c>
      <c r="B74" s="19">
        <v>2</v>
      </c>
      <c r="C74" s="19"/>
      <c r="D74" s="19"/>
      <c r="E74" s="6">
        <v>3</v>
      </c>
      <c r="F74" s="6">
        <v>4</v>
      </c>
      <c r="G74" s="6">
        <v>5</v>
      </c>
    </row>
    <row r="75" spans="1:7" ht="80.099999999999994" customHeight="1" x14ac:dyDescent="0.15">
      <c r="A75" s="6" t="s">
        <v>471</v>
      </c>
      <c r="B75" s="20" t="s">
        <v>679</v>
      </c>
      <c r="C75" s="20"/>
      <c r="D75" s="20"/>
      <c r="E75" s="10">
        <v>29690.5</v>
      </c>
      <c r="F75" s="10">
        <v>12</v>
      </c>
      <c r="G75" s="10">
        <v>356286</v>
      </c>
    </row>
    <row r="76" spans="1:7" ht="39.950000000000003" customHeight="1" x14ac:dyDescent="0.15">
      <c r="A76" s="6" t="s">
        <v>680</v>
      </c>
      <c r="B76" s="20" t="s">
        <v>681</v>
      </c>
      <c r="C76" s="20"/>
      <c r="D76" s="20"/>
      <c r="E76" s="10">
        <v>175433.745</v>
      </c>
      <c r="F76" s="10">
        <v>2</v>
      </c>
      <c r="G76" s="10">
        <v>350867.49</v>
      </c>
    </row>
    <row r="77" spans="1:7" ht="24.95" customHeight="1" x14ac:dyDescent="0.15">
      <c r="A77" s="28" t="s">
        <v>496</v>
      </c>
      <c r="B77" s="28"/>
      <c r="C77" s="28"/>
      <c r="D77" s="28"/>
      <c r="E77" s="28"/>
      <c r="F77" s="28"/>
      <c r="G77" s="12">
        <v>707153.49</v>
      </c>
    </row>
    <row r="78" spans="1:7" ht="24.95" customHeight="1" x14ac:dyDescent="0.15"/>
    <row r="79" spans="1:7" ht="20.100000000000001" customHeight="1" x14ac:dyDescent="0.15">
      <c r="A79" s="26" t="s">
        <v>456</v>
      </c>
      <c r="B79" s="26"/>
      <c r="C79" s="27" t="s">
        <v>183</v>
      </c>
      <c r="D79" s="27"/>
      <c r="E79" s="27"/>
      <c r="F79" s="27"/>
      <c r="G79" s="27"/>
    </row>
    <row r="80" spans="1:7" ht="20.100000000000001" customHeight="1" x14ac:dyDescent="0.15">
      <c r="A80" s="26" t="s">
        <v>457</v>
      </c>
      <c r="B80" s="26"/>
      <c r="C80" s="27" t="s">
        <v>497</v>
      </c>
      <c r="D80" s="27"/>
      <c r="E80" s="27"/>
      <c r="F80" s="27"/>
      <c r="G80" s="27"/>
    </row>
    <row r="81" spans="1:7" ht="15" customHeight="1" x14ac:dyDescent="0.15"/>
    <row r="82" spans="1:7" ht="50.1" customHeight="1" x14ac:dyDescent="0.15">
      <c r="A82" s="17" t="s">
        <v>675</v>
      </c>
      <c r="B82" s="17"/>
      <c r="C82" s="17"/>
      <c r="D82" s="17"/>
      <c r="E82" s="17"/>
      <c r="F82" s="17"/>
      <c r="G82" s="17"/>
    </row>
    <row r="83" spans="1:7" ht="15" customHeight="1" x14ac:dyDescent="0.15"/>
    <row r="84" spans="1:7" ht="50.1" customHeight="1" x14ac:dyDescent="0.15">
      <c r="A84" s="6" t="s">
        <v>367</v>
      </c>
      <c r="B84" s="19" t="s">
        <v>43</v>
      </c>
      <c r="C84" s="19"/>
      <c r="D84" s="19"/>
      <c r="E84" s="6" t="s">
        <v>676</v>
      </c>
      <c r="F84" s="6" t="s">
        <v>677</v>
      </c>
      <c r="G84" s="6" t="s">
        <v>678</v>
      </c>
    </row>
    <row r="85" spans="1:7" ht="15" customHeight="1" x14ac:dyDescent="0.15">
      <c r="A85" s="6">
        <v>1</v>
      </c>
      <c r="B85" s="19">
        <v>2</v>
      </c>
      <c r="C85" s="19"/>
      <c r="D85" s="19"/>
      <c r="E85" s="6">
        <v>3</v>
      </c>
      <c r="F85" s="6">
        <v>4</v>
      </c>
      <c r="G85" s="6">
        <v>5</v>
      </c>
    </row>
    <row r="86" spans="1:7" ht="80.099999999999994" customHeight="1" x14ac:dyDescent="0.15">
      <c r="A86" s="6" t="s">
        <v>471</v>
      </c>
      <c r="B86" s="20" t="s">
        <v>679</v>
      </c>
      <c r="C86" s="20"/>
      <c r="D86" s="20"/>
      <c r="E86" s="10">
        <v>3500</v>
      </c>
      <c r="F86" s="10">
        <v>12</v>
      </c>
      <c r="G86" s="10">
        <v>42000</v>
      </c>
    </row>
    <row r="87" spans="1:7" ht="24.95" customHeight="1" x14ac:dyDescent="0.15">
      <c r="A87" s="28" t="s">
        <v>496</v>
      </c>
      <c r="B87" s="28"/>
      <c r="C87" s="28"/>
      <c r="D87" s="28"/>
      <c r="E87" s="28"/>
      <c r="F87" s="28"/>
      <c r="G87" s="12">
        <v>42000</v>
      </c>
    </row>
    <row r="88" spans="1:7" ht="24.95" customHeight="1" x14ac:dyDescent="0.15"/>
    <row r="89" spans="1:7" ht="20.100000000000001" customHeight="1" x14ac:dyDescent="0.15">
      <c r="A89" s="26" t="s">
        <v>456</v>
      </c>
      <c r="B89" s="26"/>
      <c r="C89" s="27" t="s">
        <v>186</v>
      </c>
      <c r="D89" s="27"/>
      <c r="E89" s="27"/>
      <c r="F89" s="27"/>
      <c r="G89" s="27"/>
    </row>
    <row r="90" spans="1:7" ht="20.100000000000001" customHeight="1" x14ac:dyDescent="0.15">
      <c r="A90" s="26" t="s">
        <v>457</v>
      </c>
      <c r="B90" s="26"/>
      <c r="C90" s="27" t="s">
        <v>497</v>
      </c>
      <c r="D90" s="27"/>
      <c r="E90" s="27"/>
      <c r="F90" s="27"/>
      <c r="G90" s="27"/>
    </row>
    <row r="91" spans="1:7" ht="15" customHeight="1" x14ac:dyDescent="0.15"/>
    <row r="92" spans="1:7" ht="50.1" customHeight="1" x14ac:dyDescent="0.15">
      <c r="A92" s="17" t="s">
        <v>682</v>
      </c>
      <c r="B92" s="17"/>
      <c r="C92" s="17"/>
      <c r="D92" s="17"/>
      <c r="E92" s="17"/>
      <c r="F92" s="17"/>
      <c r="G92" s="17"/>
    </row>
    <row r="93" spans="1:7" ht="15" customHeight="1" x14ac:dyDescent="0.15"/>
    <row r="94" spans="1:7" ht="50.1" customHeight="1" x14ac:dyDescent="0.15">
      <c r="A94" s="6" t="s">
        <v>367</v>
      </c>
      <c r="B94" s="19" t="s">
        <v>43</v>
      </c>
      <c r="C94" s="19"/>
      <c r="D94" s="19"/>
      <c r="E94" s="6" t="s">
        <v>676</v>
      </c>
      <c r="F94" s="6" t="s">
        <v>677</v>
      </c>
      <c r="G94" s="6" t="s">
        <v>678</v>
      </c>
    </row>
    <row r="95" spans="1:7" ht="15" customHeight="1" x14ac:dyDescent="0.15">
      <c r="A95" s="6">
        <v>1</v>
      </c>
      <c r="B95" s="19">
        <v>2</v>
      </c>
      <c r="C95" s="19"/>
      <c r="D95" s="19"/>
      <c r="E95" s="6">
        <v>3</v>
      </c>
      <c r="F95" s="6">
        <v>4</v>
      </c>
      <c r="G95" s="6">
        <v>5</v>
      </c>
    </row>
    <row r="96" spans="1:7" ht="20.100000000000001" customHeight="1" x14ac:dyDescent="0.15">
      <c r="A96" s="6" t="s">
        <v>469</v>
      </c>
      <c r="B96" s="20" t="s">
        <v>683</v>
      </c>
      <c r="C96" s="20"/>
      <c r="D96" s="20"/>
      <c r="E96" s="10">
        <v>6910</v>
      </c>
      <c r="F96" s="10">
        <v>222</v>
      </c>
      <c r="G96" s="10">
        <v>1534020</v>
      </c>
    </row>
    <row r="97" spans="1:7" ht="20.100000000000001" customHeight="1" x14ac:dyDescent="0.15">
      <c r="A97" s="6" t="s">
        <v>470</v>
      </c>
      <c r="B97" s="20" t="s">
        <v>683</v>
      </c>
      <c r="C97" s="20"/>
      <c r="D97" s="20"/>
      <c r="E97" s="10">
        <v>10000</v>
      </c>
      <c r="F97" s="10">
        <v>3</v>
      </c>
      <c r="G97" s="10">
        <v>30000</v>
      </c>
    </row>
    <row r="98" spans="1:7" ht="20.100000000000001" customHeight="1" x14ac:dyDescent="0.15">
      <c r="A98" s="6" t="s">
        <v>472</v>
      </c>
      <c r="B98" s="20" t="s">
        <v>683</v>
      </c>
      <c r="C98" s="20"/>
      <c r="D98" s="20"/>
      <c r="E98" s="10">
        <v>4000</v>
      </c>
      <c r="F98" s="10">
        <v>20</v>
      </c>
      <c r="G98" s="10">
        <v>80000</v>
      </c>
    </row>
    <row r="99" spans="1:7" ht="20.100000000000001" customHeight="1" x14ac:dyDescent="0.15">
      <c r="A99" s="6" t="s">
        <v>533</v>
      </c>
      <c r="B99" s="20" t="s">
        <v>684</v>
      </c>
      <c r="C99" s="20"/>
      <c r="D99" s="20"/>
      <c r="E99" s="10">
        <v>6000</v>
      </c>
      <c r="F99" s="10">
        <v>6</v>
      </c>
      <c r="G99" s="10">
        <v>36000</v>
      </c>
    </row>
    <row r="100" spans="1:7" ht="20.100000000000001" customHeight="1" x14ac:dyDescent="0.15">
      <c r="A100" s="6" t="s">
        <v>535</v>
      </c>
      <c r="B100" s="20" t="s">
        <v>684</v>
      </c>
      <c r="C100" s="20"/>
      <c r="D100" s="20"/>
      <c r="E100" s="10">
        <v>22000</v>
      </c>
      <c r="F100" s="10">
        <v>4</v>
      </c>
      <c r="G100" s="10">
        <v>88000</v>
      </c>
    </row>
    <row r="101" spans="1:7" ht="24.95" customHeight="1" x14ac:dyDescent="0.15">
      <c r="A101" s="28" t="s">
        <v>496</v>
      </c>
      <c r="B101" s="28"/>
      <c r="C101" s="28"/>
      <c r="D101" s="28"/>
      <c r="E101" s="28"/>
      <c r="F101" s="28"/>
      <c r="G101" s="12">
        <v>1768020</v>
      </c>
    </row>
    <row r="102" spans="1:7" ht="24.95" customHeight="1" x14ac:dyDescent="0.15"/>
    <row r="103" spans="1:7" ht="20.100000000000001" customHeight="1" x14ac:dyDescent="0.15">
      <c r="A103" s="26" t="s">
        <v>456</v>
      </c>
      <c r="B103" s="26"/>
      <c r="C103" s="27" t="s">
        <v>208</v>
      </c>
      <c r="D103" s="27"/>
      <c r="E103" s="27"/>
      <c r="F103" s="27"/>
      <c r="G103" s="27"/>
    </row>
    <row r="104" spans="1:7" ht="20.100000000000001" customHeight="1" x14ac:dyDescent="0.15">
      <c r="A104" s="26" t="s">
        <v>457</v>
      </c>
      <c r="B104" s="26"/>
      <c r="C104" s="27" t="s">
        <v>530</v>
      </c>
      <c r="D104" s="27"/>
      <c r="E104" s="27"/>
      <c r="F104" s="27"/>
      <c r="G104" s="27"/>
    </row>
    <row r="105" spans="1:7" ht="15" customHeight="1" x14ac:dyDescent="0.15"/>
    <row r="106" spans="1:7" ht="24.95" customHeight="1" x14ac:dyDescent="0.15">
      <c r="A106" s="17" t="s">
        <v>685</v>
      </c>
      <c r="B106" s="17"/>
      <c r="C106" s="17"/>
      <c r="D106" s="17"/>
      <c r="E106" s="17"/>
      <c r="F106" s="17"/>
      <c r="G106" s="17"/>
    </row>
    <row r="107" spans="1:7" ht="15" customHeight="1" x14ac:dyDescent="0.15"/>
    <row r="108" spans="1:7" ht="60" customHeight="1" x14ac:dyDescent="0.15">
      <c r="A108" s="6" t="s">
        <v>367</v>
      </c>
      <c r="B108" s="19" t="s">
        <v>656</v>
      </c>
      <c r="C108" s="19"/>
      <c r="D108" s="19"/>
      <c r="E108" s="6" t="s">
        <v>686</v>
      </c>
      <c r="F108" s="6" t="s">
        <v>687</v>
      </c>
      <c r="G108" s="6" t="s">
        <v>688</v>
      </c>
    </row>
    <row r="109" spans="1:7" ht="15" customHeight="1" x14ac:dyDescent="0.15">
      <c r="A109" s="6">
        <v>1</v>
      </c>
      <c r="B109" s="19">
        <v>2</v>
      </c>
      <c r="C109" s="19"/>
      <c r="D109" s="19"/>
      <c r="E109" s="6">
        <v>3</v>
      </c>
      <c r="F109" s="6">
        <v>4</v>
      </c>
      <c r="G109" s="6">
        <v>5</v>
      </c>
    </row>
    <row r="110" spans="1:7" ht="20.100000000000001" customHeight="1" x14ac:dyDescent="0.15">
      <c r="A110" s="6" t="s">
        <v>471</v>
      </c>
      <c r="B110" s="20" t="s">
        <v>689</v>
      </c>
      <c r="C110" s="20"/>
      <c r="D110" s="20"/>
      <c r="E110" s="10">
        <v>882.2</v>
      </c>
      <c r="F110" s="10">
        <v>25</v>
      </c>
      <c r="G110" s="10">
        <v>22055</v>
      </c>
    </row>
    <row r="111" spans="1:7" ht="20.100000000000001" customHeight="1" x14ac:dyDescent="0.15">
      <c r="A111" s="6" t="s">
        <v>472</v>
      </c>
      <c r="B111" s="20" t="s">
        <v>690</v>
      </c>
      <c r="C111" s="20"/>
      <c r="D111" s="20"/>
      <c r="E111" s="10">
        <v>25100</v>
      </c>
      <c r="F111" s="10">
        <v>1</v>
      </c>
      <c r="G111" s="10">
        <v>25100</v>
      </c>
    </row>
    <row r="112" spans="1:7" ht="20.100000000000001" customHeight="1" x14ac:dyDescent="0.15">
      <c r="A112" s="6" t="s">
        <v>475</v>
      </c>
      <c r="B112" s="20" t="s">
        <v>691</v>
      </c>
      <c r="C112" s="20"/>
      <c r="D112" s="20"/>
      <c r="E112" s="10">
        <v>475</v>
      </c>
      <c r="F112" s="10">
        <v>34</v>
      </c>
      <c r="G112" s="10">
        <v>16150</v>
      </c>
    </row>
    <row r="113" spans="1:7" ht="20.100000000000001" customHeight="1" x14ac:dyDescent="0.15">
      <c r="A113" s="6" t="s">
        <v>692</v>
      </c>
      <c r="B113" s="20" t="s">
        <v>693</v>
      </c>
      <c r="C113" s="20"/>
      <c r="D113" s="20"/>
      <c r="E113" s="10">
        <v>120</v>
      </c>
      <c r="F113" s="10">
        <v>50</v>
      </c>
      <c r="G113" s="10">
        <v>6000</v>
      </c>
    </row>
    <row r="114" spans="1:7" ht="20.100000000000001" customHeight="1" x14ac:dyDescent="0.15">
      <c r="A114" s="6" t="s">
        <v>479</v>
      </c>
      <c r="B114" s="20" t="s">
        <v>694</v>
      </c>
      <c r="C114" s="20"/>
      <c r="D114" s="20"/>
      <c r="E114" s="10">
        <v>165.5</v>
      </c>
      <c r="F114" s="10">
        <v>10</v>
      </c>
      <c r="G114" s="10">
        <v>1655</v>
      </c>
    </row>
    <row r="115" spans="1:7" ht="20.100000000000001" customHeight="1" x14ac:dyDescent="0.15">
      <c r="A115" s="6" t="s">
        <v>481</v>
      </c>
      <c r="B115" s="20" t="s">
        <v>695</v>
      </c>
      <c r="C115" s="20"/>
      <c r="D115" s="20"/>
      <c r="E115" s="10">
        <v>440</v>
      </c>
      <c r="F115" s="10">
        <v>40</v>
      </c>
      <c r="G115" s="10">
        <v>17600</v>
      </c>
    </row>
    <row r="116" spans="1:7" ht="20.100000000000001" customHeight="1" x14ac:dyDescent="0.15">
      <c r="A116" s="6" t="s">
        <v>696</v>
      </c>
      <c r="B116" s="20" t="s">
        <v>697</v>
      </c>
      <c r="C116" s="20"/>
      <c r="D116" s="20"/>
      <c r="E116" s="10">
        <v>120</v>
      </c>
      <c r="F116" s="10">
        <v>40</v>
      </c>
      <c r="G116" s="10">
        <v>4800</v>
      </c>
    </row>
    <row r="117" spans="1:7" ht="20.100000000000001" customHeight="1" x14ac:dyDescent="0.15">
      <c r="A117" s="6" t="s">
        <v>698</v>
      </c>
      <c r="B117" s="20" t="s">
        <v>699</v>
      </c>
      <c r="C117" s="20"/>
      <c r="D117" s="20"/>
      <c r="E117" s="10">
        <v>60400</v>
      </c>
      <c r="F117" s="10">
        <v>1</v>
      </c>
      <c r="G117" s="10">
        <v>60400</v>
      </c>
    </row>
    <row r="118" spans="1:7" ht="20.100000000000001" customHeight="1" x14ac:dyDescent="0.15">
      <c r="A118" s="6" t="s">
        <v>700</v>
      </c>
      <c r="B118" s="20" t="s">
        <v>701</v>
      </c>
      <c r="C118" s="20"/>
      <c r="D118" s="20"/>
      <c r="E118" s="10">
        <v>140</v>
      </c>
      <c r="F118" s="10">
        <v>40</v>
      </c>
      <c r="G118" s="10">
        <v>5600</v>
      </c>
    </row>
    <row r="119" spans="1:7" ht="20.100000000000001" customHeight="1" x14ac:dyDescent="0.15">
      <c r="A119" s="6" t="s">
        <v>702</v>
      </c>
      <c r="B119" s="20" t="s">
        <v>703</v>
      </c>
      <c r="C119" s="20"/>
      <c r="D119" s="20"/>
      <c r="E119" s="10">
        <v>80.900000000000006</v>
      </c>
      <c r="F119" s="10">
        <v>10</v>
      </c>
      <c r="G119" s="10">
        <v>809</v>
      </c>
    </row>
    <row r="120" spans="1:7" ht="20.100000000000001" customHeight="1" x14ac:dyDescent="0.15">
      <c r="A120" s="6" t="s">
        <v>704</v>
      </c>
      <c r="B120" s="20" t="s">
        <v>705</v>
      </c>
      <c r="C120" s="20"/>
      <c r="D120" s="20"/>
      <c r="E120" s="10">
        <v>94</v>
      </c>
      <c r="F120" s="10">
        <v>10</v>
      </c>
      <c r="G120" s="10">
        <v>940</v>
      </c>
    </row>
    <row r="121" spans="1:7" ht="20.100000000000001" customHeight="1" x14ac:dyDescent="0.15">
      <c r="A121" s="6" t="s">
        <v>706</v>
      </c>
      <c r="B121" s="20" t="s">
        <v>707</v>
      </c>
      <c r="C121" s="20"/>
      <c r="D121" s="20"/>
      <c r="E121" s="10">
        <v>106</v>
      </c>
      <c r="F121" s="10">
        <v>34</v>
      </c>
      <c r="G121" s="10">
        <v>3604</v>
      </c>
    </row>
    <row r="122" spans="1:7" ht="20.100000000000001" customHeight="1" x14ac:dyDescent="0.15">
      <c r="A122" s="6" t="s">
        <v>708</v>
      </c>
      <c r="B122" s="20" t="s">
        <v>709</v>
      </c>
      <c r="C122" s="20"/>
      <c r="D122" s="20"/>
      <c r="E122" s="10">
        <v>196.1</v>
      </c>
      <c r="F122" s="10">
        <v>10</v>
      </c>
      <c r="G122" s="10">
        <v>1961</v>
      </c>
    </row>
    <row r="123" spans="1:7" ht="24.95" customHeight="1" x14ac:dyDescent="0.15">
      <c r="A123" s="28" t="s">
        <v>496</v>
      </c>
      <c r="B123" s="28"/>
      <c r="C123" s="28"/>
      <c r="D123" s="28"/>
      <c r="E123" s="28"/>
      <c r="F123" s="28"/>
      <c r="G123" s="12">
        <v>166674</v>
      </c>
    </row>
    <row r="124" spans="1:7" ht="24.95" customHeight="1" x14ac:dyDescent="0.15"/>
    <row r="125" spans="1:7" ht="20.100000000000001" customHeight="1" x14ac:dyDescent="0.15">
      <c r="A125" s="26" t="s">
        <v>456</v>
      </c>
      <c r="B125" s="26"/>
      <c r="C125" s="27" t="s">
        <v>208</v>
      </c>
      <c r="D125" s="27"/>
      <c r="E125" s="27"/>
      <c r="F125" s="27"/>
      <c r="G125" s="27"/>
    </row>
    <row r="126" spans="1:7" ht="20.100000000000001" customHeight="1" x14ac:dyDescent="0.15">
      <c r="A126" s="26" t="s">
        <v>457</v>
      </c>
      <c r="B126" s="26"/>
      <c r="C126" s="27" t="s">
        <v>497</v>
      </c>
      <c r="D126" s="27"/>
      <c r="E126" s="27"/>
      <c r="F126" s="27"/>
      <c r="G126" s="27"/>
    </row>
    <row r="127" spans="1:7" ht="15" customHeight="1" x14ac:dyDescent="0.15"/>
    <row r="128" spans="1:7" ht="24.95" customHeight="1" x14ac:dyDescent="0.15">
      <c r="A128" s="17" t="s">
        <v>710</v>
      </c>
      <c r="B128" s="17"/>
      <c r="C128" s="17"/>
      <c r="D128" s="17"/>
      <c r="E128" s="17"/>
      <c r="F128" s="17"/>
      <c r="G128" s="17"/>
    </row>
    <row r="129" spans="1:7" ht="15" customHeight="1" x14ac:dyDescent="0.15"/>
    <row r="130" spans="1:7" ht="60" customHeight="1" x14ac:dyDescent="0.15">
      <c r="A130" s="6" t="s">
        <v>367</v>
      </c>
      <c r="B130" s="19" t="s">
        <v>656</v>
      </c>
      <c r="C130" s="19"/>
      <c r="D130" s="19"/>
      <c r="E130" s="6" t="s">
        <v>686</v>
      </c>
      <c r="F130" s="6" t="s">
        <v>687</v>
      </c>
      <c r="G130" s="6" t="s">
        <v>688</v>
      </c>
    </row>
    <row r="131" spans="1:7" ht="15" customHeight="1" x14ac:dyDescent="0.15">
      <c r="A131" s="6">
        <v>1</v>
      </c>
      <c r="B131" s="19">
        <v>2</v>
      </c>
      <c r="C131" s="19"/>
      <c r="D131" s="19"/>
      <c r="E131" s="6">
        <v>3</v>
      </c>
      <c r="F131" s="6">
        <v>4</v>
      </c>
      <c r="G131" s="6">
        <v>5</v>
      </c>
    </row>
    <row r="132" spans="1:7" ht="24.95" customHeight="1" x14ac:dyDescent="0.15">
      <c r="A132" s="28" t="s">
        <v>496</v>
      </c>
      <c r="B132" s="28"/>
      <c r="C132" s="28"/>
      <c r="D132" s="28"/>
      <c r="E132" s="28"/>
      <c r="F132" s="28"/>
      <c r="G132" s="12">
        <v>0</v>
      </c>
    </row>
    <row r="133" spans="1:7" ht="24.95" customHeight="1" x14ac:dyDescent="0.15"/>
    <row r="134" spans="1:7" ht="20.100000000000001" customHeight="1" x14ac:dyDescent="0.15">
      <c r="A134" s="26" t="s">
        <v>456</v>
      </c>
      <c r="B134" s="26"/>
      <c r="C134" s="27" t="s">
        <v>211</v>
      </c>
      <c r="D134" s="27"/>
      <c r="E134" s="27"/>
      <c r="F134" s="27"/>
      <c r="G134" s="27"/>
    </row>
    <row r="135" spans="1:7" ht="20.100000000000001" customHeight="1" x14ac:dyDescent="0.15">
      <c r="A135" s="26" t="s">
        <v>457</v>
      </c>
      <c r="B135" s="26"/>
      <c r="C135" s="27" t="s">
        <v>530</v>
      </c>
      <c r="D135" s="27"/>
      <c r="E135" s="27"/>
      <c r="F135" s="27"/>
      <c r="G135" s="27"/>
    </row>
    <row r="136" spans="1:7" ht="15" customHeight="1" x14ac:dyDescent="0.15"/>
    <row r="137" spans="1:7" ht="24.95" customHeight="1" x14ac:dyDescent="0.15">
      <c r="A137" s="17" t="s">
        <v>710</v>
      </c>
      <c r="B137" s="17"/>
      <c r="C137" s="17"/>
      <c r="D137" s="17"/>
      <c r="E137" s="17"/>
      <c r="F137" s="17"/>
      <c r="G137" s="17"/>
    </row>
    <row r="138" spans="1:7" ht="15" customHeight="1" x14ac:dyDescent="0.15"/>
    <row r="139" spans="1:7" ht="60" customHeight="1" x14ac:dyDescent="0.15">
      <c r="A139" s="6" t="s">
        <v>367</v>
      </c>
      <c r="B139" s="19" t="s">
        <v>656</v>
      </c>
      <c r="C139" s="19"/>
      <c r="D139" s="19"/>
      <c r="E139" s="6" t="s">
        <v>686</v>
      </c>
      <c r="F139" s="6" t="s">
        <v>687</v>
      </c>
      <c r="G139" s="6" t="s">
        <v>688</v>
      </c>
    </row>
    <row r="140" spans="1:7" ht="15" customHeight="1" x14ac:dyDescent="0.15">
      <c r="A140" s="6">
        <v>1</v>
      </c>
      <c r="B140" s="19">
        <v>2</v>
      </c>
      <c r="C140" s="19"/>
      <c r="D140" s="19"/>
      <c r="E140" s="6">
        <v>3</v>
      </c>
      <c r="F140" s="6">
        <v>4</v>
      </c>
      <c r="G140" s="6">
        <v>5</v>
      </c>
    </row>
    <row r="141" spans="1:7" ht="24.95" customHeight="1" x14ac:dyDescent="0.15">
      <c r="A141" s="28" t="s">
        <v>496</v>
      </c>
      <c r="B141" s="28"/>
      <c r="C141" s="28"/>
      <c r="D141" s="28"/>
      <c r="E141" s="28"/>
      <c r="F141" s="28"/>
      <c r="G141" s="12">
        <v>0</v>
      </c>
    </row>
    <row r="142" spans="1:7" ht="24.95" customHeight="1" x14ac:dyDescent="0.15"/>
    <row r="143" spans="1:7" ht="20.100000000000001" customHeight="1" x14ac:dyDescent="0.15">
      <c r="A143" s="26" t="s">
        <v>456</v>
      </c>
      <c r="B143" s="26"/>
      <c r="C143" s="27" t="s">
        <v>204</v>
      </c>
      <c r="D143" s="27"/>
      <c r="E143" s="27"/>
      <c r="F143" s="27"/>
      <c r="G143" s="27"/>
    </row>
    <row r="144" spans="1:7" ht="20.100000000000001" customHeight="1" x14ac:dyDescent="0.15">
      <c r="A144" s="26" t="s">
        <v>457</v>
      </c>
      <c r="B144" s="26"/>
      <c r="C144" s="27" t="s">
        <v>530</v>
      </c>
      <c r="D144" s="27"/>
      <c r="E144" s="27"/>
      <c r="F144" s="27"/>
      <c r="G144" s="27"/>
    </row>
    <row r="145" spans="1:7" ht="15" customHeight="1" x14ac:dyDescent="0.15"/>
    <row r="146" spans="1:7" ht="24.95" customHeight="1" x14ac:dyDescent="0.15">
      <c r="A146" s="17" t="s">
        <v>685</v>
      </c>
      <c r="B146" s="17"/>
      <c r="C146" s="17"/>
      <c r="D146" s="17"/>
      <c r="E146" s="17"/>
      <c r="F146" s="17"/>
      <c r="G146" s="17"/>
    </row>
    <row r="147" spans="1:7" ht="15" customHeight="1" x14ac:dyDescent="0.15"/>
    <row r="148" spans="1:7" ht="60" customHeight="1" x14ac:dyDescent="0.15">
      <c r="A148" s="6" t="s">
        <v>367</v>
      </c>
      <c r="B148" s="19" t="s">
        <v>656</v>
      </c>
      <c r="C148" s="19"/>
      <c r="D148" s="19"/>
      <c r="E148" s="6" t="s">
        <v>686</v>
      </c>
      <c r="F148" s="6" t="s">
        <v>687</v>
      </c>
      <c r="G148" s="6" t="s">
        <v>688</v>
      </c>
    </row>
    <row r="149" spans="1:7" ht="15" customHeight="1" x14ac:dyDescent="0.15">
      <c r="A149" s="6">
        <v>1</v>
      </c>
      <c r="B149" s="19">
        <v>2</v>
      </c>
      <c r="C149" s="19"/>
      <c r="D149" s="19"/>
      <c r="E149" s="6">
        <v>3</v>
      </c>
      <c r="F149" s="6">
        <v>4</v>
      </c>
      <c r="G149" s="6">
        <v>5</v>
      </c>
    </row>
    <row r="150" spans="1:7" ht="20.100000000000001" customHeight="1" x14ac:dyDescent="0.15">
      <c r="A150" s="6" t="s">
        <v>373</v>
      </c>
      <c r="B150" s="20" t="s">
        <v>711</v>
      </c>
      <c r="C150" s="20"/>
      <c r="D150" s="20"/>
      <c r="E150" s="10">
        <v>43265636.399999999</v>
      </c>
      <c r="F150" s="10">
        <v>2.2000000000000002</v>
      </c>
      <c r="G150" s="10">
        <v>951844</v>
      </c>
    </row>
    <row r="151" spans="1:7" ht="20.100000000000001" customHeight="1" x14ac:dyDescent="0.15">
      <c r="A151" s="6" t="s">
        <v>469</v>
      </c>
      <c r="B151" s="20" t="s">
        <v>712</v>
      </c>
      <c r="C151" s="20"/>
      <c r="D151" s="20"/>
      <c r="E151" s="10">
        <v>3895333.33</v>
      </c>
      <c r="F151" s="10">
        <v>0.3</v>
      </c>
      <c r="G151" s="10">
        <v>11686</v>
      </c>
    </row>
    <row r="152" spans="1:7" ht="20.100000000000001" customHeight="1" x14ac:dyDescent="0.15">
      <c r="A152" s="6" t="s">
        <v>470</v>
      </c>
      <c r="B152" s="20" t="s">
        <v>712</v>
      </c>
      <c r="C152" s="20"/>
      <c r="D152" s="20"/>
      <c r="E152" s="10">
        <v>100502666.67</v>
      </c>
      <c r="F152" s="10">
        <v>1.5</v>
      </c>
      <c r="G152" s="10">
        <v>1507540</v>
      </c>
    </row>
    <row r="153" spans="1:7" ht="20.100000000000001" customHeight="1" x14ac:dyDescent="0.15">
      <c r="A153" s="6" t="s">
        <v>535</v>
      </c>
      <c r="B153" s="20" t="s">
        <v>711</v>
      </c>
      <c r="C153" s="20"/>
      <c r="D153" s="20"/>
      <c r="E153" s="10">
        <v>272727.27</v>
      </c>
      <c r="F153" s="10">
        <v>2.2000000000000002</v>
      </c>
      <c r="G153" s="10">
        <v>6000</v>
      </c>
    </row>
    <row r="154" spans="1:7" ht="39.950000000000003" customHeight="1" x14ac:dyDescent="0.15">
      <c r="A154" s="6" t="s">
        <v>680</v>
      </c>
      <c r="B154" s="20" t="s">
        <v>713</v>
      </c>
      <c r="C154" s="20"/>
      <c r="D154" s="20"/>
      <c r="E154" s="10">
        <v>11954253.039999999</v>
      </c>
      <c r="F154" s="10">
        <v>1.5</v>
      </c>
      <c r="G154" s="10">
        <v>179313.8</v>
      </c>
    </row>
    <row r="155" spans="1:7" ht="20.100000000000001" customHeight="1" x14ac:dyDescent="0.15">
      <c r="A155" s="6" t="s">
        <v>539</v>
      </c>
      <c r="B155" s="20" t="s">
        <v>714</v>
      </c>
      <c r="C155" s="20"/>
      <c r="D155" s="20"/>
      <c r="E155" s="10">
        <v>9131480</v>
      </c>
      <c r="F155" s="10">
        <v>1.5</v>
      </c>
      <c r="G155" s="10">
        <v>136972.20000000001</v>
      </c>
    </row>
    <row r="156" spans="1:7" ht="24.95" customHeight="1" x14ac:dyDescent="0.15">
      <c r="A156" s="28" t="s">
        <v>496</v>
      </c>
      <c r="B156" s="28"/>
      <c r="C156" s="28"/>
      <c r="D156" s="28"/>
      <c r="E156" s="28"/>
      <c r="F156" s="28"/>
      <c r="G156" s="12">
        <v>2793356</v>
      </c>
    </row>
    <row r="157" spans="1:7" ht="24.95" customHeight="1" x14ac:dyDescent="0.15"/>
    <row r="158" spans="1:7" ht="20.100000000000001" customHeight="1" x14ac:dyDescent="0.15">
      <c r="A158" s="26" t="s">
        <v>456</v>
      </c>
      <c r="B158" s="26"/>
      <c r="C158" s="27" t="s">
        <v>211</v>
      </c>
      <c r="D158" s="27"/>
      <c r="E158" s="27"/>
      <c r="F158" s="27"/>
      <c r="G158" s="27"/>
    </row>
    <row r="159" spans="1:7" ht="20.100000000000001" customHeight="1" x14ac:dyDescent="0.15">
      <c r="A159" s="26" t="s">
        <v>457</v>
      </c>
      <c r="B159" s="26"/>
      <c r="C159" s="27" t="s">
        <v>497</v>
      </c>
      <c r="D159" s="27"/>
      <c r="E159" s="27"/>
      <c r="F159" s="27"/>
      <c r="G159" s="27"/>
    </row>
    <row r="160" spans="1:7" ht="15" customHeight="1" x14ac:dyDescent="0.15"/>
    <row r="161" spans="1:7" ht="24.95" customHeight="1" x14ac:dyDescent="0.15">
      <c r="A161" s="17" t="s">
        <v>715</v>
      </c>
      <c r="B161" s="17"/>
      <c r="C161" s="17"/>
      <c r="D161" s="17"/>
      <c r="E161" s="17"/>
      <c r="F161" s="17"/>
      <c r="G161" s="17"/>
    </row>
    <row r="162" spans="1:7" ht="15" customHeight="1" x14ac:dyDescent="0.15"/>
    <row r="163" spans="1:7" ht="60" customHeight="1" x14ac:dyDescent="0.15">
      <c r="A163" s="6" t="s">
        <v>367</v>
      </c>
      <c r="B163" s="19" t="s">
        <v>656</v>
      </c>
      <c r="C163" s="19"/>
      <c r="D163" s="19"/>
      <c r="E163" s="6" t="s">
        <v>686</v>
      </c>
      <c r="F163" s="6" t="s">
        <v>687</v>
      </c>
      <c r="G163" s="6" t="s">
        <v>688</v>
      </c>
    </row>
    <row r="164" spans="1:7" ht="15" customHeight="1" x14ac:dyDescent="0.15">
      <c r="A164" s="6">
        <v>1</v>
      </c>
      <c r="B164" s="19">
        <v>2</v>
      </c>
      <c r="C164" s="19"/>
      <c r="D164" s="19"/>
      <c r="E164" s="6">
        <v>3</v>
      </c>
      <c r="F164" s="6">
        <v>4</v>
      </c>
      <c r="G164" s="6">
        <v>5</v>
      </c>
    </row>
    <row r="165" spans="1:7" ht="20.100000000000001" customHeight="1" x14ac:dyDescent="0.15">
      <c r="A165" s="6" t="s">
        <v>473</v>
      </c>
      <c r="B165" s="20" t="s">
        <v>716</v>
      </c>
      <c r="C165" s="20"/>
      <c r="D165" s="20"/>
      <c r="E165" s="10">
        <v>2000</v>
      </c>
      <c r="F165" s="10">
        <v>1</v>
      </c>
      <c r="G165" s="10">
        <v>2000</v>
      </c>
    </row>
    <row r="166" spans="1:7" ht="20.100000000000001" customHeight="1" x14ac:dyDescent="0.15">
      <c r="A166" s="6" t="s">
        <v>537</v>
      </c>
      <c r="B166" s="20" t="s">
        <v>717</v>
      </c>
      <c r="C166" s="20"/>
      <c r="D166" s="20"/>
      <c r="E166" s="10">
        <v>1</v>
      </c>
      <c r="F166" s="10">
        <v>20000</v>
      </c>
      <c r="G166" s="10">
        <v>20000</v>
      </c>
    </row>
    <row r="167" spans="1:7" ht="20.100000000000001" customHeight="1" x14ac:dyDescent="0.15">
      <c r="A167" s="6" t="s">
        <v>537</v>
      </c>
      <c r="B167" s="20" t="s">
        <v>717</v>
      </c>
      <c r="C167" s="20"/>
      <c r="D167" s="20"/>
      <c r="E167" s="10">
        <v>71208</v>
      </c>
      <c r="F167" s="10">
        <v>1</v>
      </c>
      <c r="G167" s="10">
        <v>71208</v>
      </c>
    </row>
    <row r="168" spans="1:7" ht="20.100000000000001" customHeight="1" x14ac:dyDescent="0.15">
      <c r="A168" s="6" t="s">
        <v>537</v>
      </c>
      <c r="B168" s="20" t="s">
        <v>717</v>
      </c>
      <c r="C168" s="20"/>
      <c r="D168" s="20"/>
      <c r="E168" s="10">
        <v>2000</v>
      </c>
      <c r="F168" s="10">
        <v>1</v>
      </c>
      <c r="G168" s="10">
        <v>2000</v>
      </c>
    </row>
    <row r="169" spans="1:7" ht="24.95" customHeight="1" x14ac:dyDescent="0.15">
      <c r="A169" s="28" t="s">
        <v>496</v>
      </c>
      <c r="B169" s="28"/>
      <c r="C169" s="28"/>
      <c r="D169" s="28"/>
      <c r="E169" s="28"/>
      <c r="F169" s="28"/>
      <c r="G169" s="12">
        <v>95208</v>
      </c>
    </row>
    <row r="170" spans="1:7" ht="24.95" customHeight="1" x14ac:dyDescent="0.15"/>
    <row r="171" spans="1:7" ht="24.95" customHeight="1" x14ac:dyDescent="0.15">
      <c r="A171" s="26" t="s">
        <v>456</v>
      </c>
      <c r="B171" s="26"/>
      <c r="C171" s="27"/>
      <c r="D171" s="27"/>
      <c r="E171" s="27"/>
      <c r="F171" s="27"/>
      <c r="G171" s="27"/>
    </row>
    <row r="172" spans="1:7" ht="24.95" customHeight="1" x14ac:dyDescent="0.15">
      <c r="A172" s="26" t="s">
        <v>457</v>
      </c>
      <c r="B172" s="26"/>
      <c r="C172" s="27"/>
      <c r="D172" s="27"/>
      <c r="E172" s="27"/>
      <c r="F172" s="27"/>
      <c r="G172" s="27"/>
    </row>
    <row r="173" spans="1:7" ht="15" customHeight="1" x14ac:dyDescent="0.15"/>
    <row r="174" spans="1:7" ht="24.95" customHeight="1" x14ac:dyDescent="0.15">
      <c r="A174" s="17" t="s">
        <v>718</v>
      </c>
      <c r="B174" s="17"/>
      <c r="C174" s="17"/>
      <c r="D174" s="17"/>
      <c r="E174" s="17"/>
      <c r="F174" s="17"/>
      <c r="G174" s="17"/>
    </row>
    <row r="175" spans="1:7" ht="15" customHeight="1" x14ac:dyDescent="0.15"/>
    <row r="176" spans="1:7" ht="50.1" customHeight="1" x14ac:dyDescent="0.15">
      <c r="A176" s="6" t="s">
        <v>367</v>
      </c>
      <c r="B176" s="19" t="s">
        <v>43</v>
      </c>
      <c r="C176" s="19"/>
      <c r="D176" s="19"/>
      <c r="E176" s="6" t="s">
        <v>676</v>
      </c>
      <c r="F176" s="6" t="s">
        <v>677</v>
      </c>
      <c r="G176" s="6" t="s">
        <v>678</v>
      </c>
    </row>
    <row r="177" spans="1:7" ht="24.95" customHeight="1" x14ac:dyDescent="0.15">
      <c r="A177" s="6" t="s">
        <v>55</v>
      </c>
      <c r="B177" s="19" t="s">
        <v>55</v>
      </c>
      <c r="C177" s="19"/>
      <c r="D177" s="19"/>
      <c r="E177" s="6" t="s">
        <v>55</v>
      </c>
      <c r="F177" s="6" t="s">
        <v>55</v>
      </c>
      <c r="G177" s="6" t="s">
        <v>55</v>
      </c>
    </row>
    <row r="178" spans="1:7" ht="24.95" customHeight="1" x14ac:dyDescent="0.15"/>
    <row r="179" spans="1:7" ht="20.100000000000001" customHeight="1" x14ac:dyDescent="0.15">
      <c r="A179" s="26" t="s">
        <v>456</v>
      </c>
      <c r="B179" s="26"/>
      <c r="C179" s="27" t="s">
        <v>161</v>
      </c>
      <c r="D179" s="27"/>
      <c r="E179" s="27"/>
      <c r="F179" s="27"/>
      <c r="G179" s="27"/>
    </row>
    <row r="180" spans="1:7" ht="20.100000000000001" customHeight="1" x14ac:dyDescent="0.15">
      <c r="A180" s="26" t="s">
        <v>457</v>
      </c>
      <c r="B180" s="26"/>
      <c r="C180" s="27" t="s">
        <v>497</v>
      </c>
      <c r="D180" s="27"/>
      <c r="E180" s="27"/>
      <c r="F180" s="27"/>
      <c r="G180" s="27"/>
    </row>
    <row r="181" spans="1:7" ht="15" customHeight="1" x14ac:dyDescent="0.15"/>
    <row r="182" spans="1:7" ht="24.95" customHeight="1" x14ac:dyDescent="0.15">
      <c r="A182" s="17" t="s">
        <v>719</v>
      </c>
      <c r="B182" s="17"/>
      <c r="C182" s="17"/>
      <c r="D182" s="17"/>
      <c r="E182" s="17"/>
      <c r="F182" s="17"/>
      <c r="G182" s="17"/>
    </row>
    <row r="183" spans="1:7" ht="15" customHeight="1" x14ac:dyDescent="0.15"/>
    <row r="184" spans="1:7" ht="50.1" customHeight="1" x14ac:dyDescent="0.15">
      <c r="A184" s="6" t="s">
        <v>367</v>
      </c>
      <c r="B184" s="19" t="s">
        <v>43</v>
      </c>
      <c r="C184" s="19"/>
      <c r="D184" s="19"/>
      <c r="E184" s="6" t="s">
        <v>676</v>
      </c>
      <c r="F184" s="6" t="s">
        <v>677</v>
      </c>
      <c r="G184" s="6" t="s">
        <v>678</v>
      </c>
    </row>
    <row r="185" spans="1:7" ht="15" customHeight="1" x14ac:dyDescent="0.15">
      <c r="A185" s="6">
        <v>1</v>
      </c>
      <c r="B185" s="19">
        <v>2</v>
      </c>
      <c r="C185" s="19"/>
      <c r="D185" s="19"/>
      <c r="E185" s="6">
        <v>3</v>
      </c>
      <c r="F185" s="6">
        <v>4</v>
      </c>
      <c r="G185" s="6">
        <v>5</v>
      </c>
    </row>
    <row r="186" spans="1:7" ht="80.099999999999994" customHeight="1" x14ac:dyDescent="0.15">
      <c r="A186" s="6" t="s">
        <v>373</v>
      </c>
      <c r="B186" s="20" t="s">
        <v>720</v>
      </c>
      <c r="C186" s="20"/>
      <c r="D186" s="20"/>
      <c r="E186" s="10">
        <v>500</v>
      </c>
      <c r="F186" s="10">
        <v>100</v>
      </c>
      <c r="G186" s="10">
        <v>50000</v>
      </c>
    </row>
    <row r="187" spans="1:7" ht="24.95" customHeight="1" x14ac:dyDescent="0.15">
      <c r="A187" s="28" t="s">
        <v>496</v>
      </c>
      <c r="B187" s="28"/>
      <c r="C187" s="28"/>
      <c r="D187" s="28"/>
      <c r="E187" s="28"/>
      <c r="F187" s="28"/>
      <c r="G187" s="12">
        <v>50000</v>
      </c>
    </row>
    <row r="188" spans="1:7" ht="24.95" customHeight="1" x14ac:dyDescent="0.15"/>
    <row r="189" spans="1:7" ht="20.100000000000001" customHeight="1" x14ac:dyDescent="0.15">
      <c r="A189" s="26" t="s">
        <v>456</v>
      </c>
      <c r="B189" s="26"/>
      <c r="C189" s="27" t="s">
        <v>161</v>
      </c>
      <c r="D189" s="27"/>
      <c r="E189" s="27"/>
      <c r="F189" s="27"/>
      <c r="G189" s="27"/>
    </row>
    <row r="190" spans="1:7" ht="20.100000000000001" customHeight="1" x14ac:dyDescent="0.15">
      <c r="A190" s="26" t="s">
        <v>457</v>
      </c>
      <c r="B190" s="26"/>
      <c r="C190" s="27" t="s">
        <v>530</v>
      </c>
      <c r="D190" s="27"/>
      <c r="E190" s="27"/>
      <c r="F190" s="27"/>
      <c r="G190" s="27"/>
    </row>
    <row r="191" spans="1:7" ht="15" customHeight="1" x14ac:dyDescent="0.15"/>
    <row r="192" spans="1:7" ht="24.95" customHeight="1" x14ac:dyDescent="0.15">
      <c r="A192" s="17" t="s">
        <v>719</v>
      </c>
      <c r="B192" s="17"/>
      <c r="C192" s="17"/>
      <c r="D192" s="17"/>
      <c r="E192" s="17"/>
      <c r="F192" s="17"/>
      <c r="G192" s="17"/>
    </row>
    <row r="193" spans="1:7" ht="15" customHeight="1" x14ac:dyDescent="0.15"/>
    <row r="194" spans="1:7" ht="50.1" customHeight="1" x14ac:dyDescent="0.15">
      <c r="A194" s="6" t="s">
        <v>367</v>
      </c>
      <c r="B194" s="19" t="s">
        <v>43</v>
      </c>
      <c r="C194" s="19"/>
      <c r="D194" s="19"/>
      <c r="E194" s="6" t="s">
        <v>676</v>
      </c>
      <c r="F194" s="6" t="s">
        <v>677</v>
      </c>
      <c r="G194" s="6" t="s">
        <v>678</v>
      </c>
    </row>
    <row r="195" spans="1:7" ht="15" customHeight="1" x14ac:dyDescent="0.15">
      <c r="A195" s="6">
        <v>1</v>
      </c>
      <c r="B195" s="19">
        <v>2</v>
      </c>
      <c r="C195" s="19"/>
      <c r="D195" s="19"/>
      <c r="E195" s="6">
        <v>3</v>
      </c>
      <c r="F195" s="6">
        <v>4</v>
      </c>
      <c r="G195" s="6">
        <v>5</v>
      </c>
    </row>
    <row r="196" spans="1:7" ht="80.099999999999994" customHeight="1" x14ac:dyDescent="0.15">
      <c r="A196" s="6" t="s">
        <v>373</v>
      </c>
      <c r="B196" s="20" t="s">
        <v>720</v>
      </c>
      <c r="C196" s="20"/>
      <c r="D196" s="20"/>
      <c r="E196" s="10">
        <v>500</v>
      </c>
      <c r="F196" s="10">
        <v>60</v>
      </c>
      <c r="G196" s="10">
        <v>30000</v>
      </c>
    </row>
    <row r="197" spans="1:7" ht="24.95" customHeight="1" x14ac:dyDescent="0.15">
      <c r="A197" s="28" t="s">
        <v>496</v>
      </c>
      <c r="B197" s="28"/>
      <c r="C197" s="28"/>
      <c r="D197" s="28"/>
      <c r="E197" s="28"/>
      <c r="F197" s="28"/>
      <c r="G197" s="12">
        <v>30000</v>
      </c>
    </row>
  </sheetData>
  <sheetProtection password="9212" sheet="1" objects="1" scenarios="1"/>
  <mergeCells count="180">
    <mergeCell ref="B196:D196"/>
    <mergeCell ref="A197:F197"/>
    <mergeCell ref="A190:B190"/>
    <mergeCell ref="C190:G190"/>
    <mergeCell ref="A192:G192"/>
    <mergeCell ref="B194:D194"/>
    <mergeCell ref="B195:D195"/>
    <mergeCell ref="B184:D184"/>
    <mergeCell ref="B185:D185"/>
    <mergeCell ref="B186:D186"/>
    <mergeCell ref="A187:F187"/>
    <mergeCell ref="A189:B189"/>
    <mergeCell ref="C189:G189"/>
    <mergeCell ref="A179:B179"/>
    <mergeCell ref="C179:G179"/>
    <mergeCell ref="A180:B180"/>
    <mergeCell ref="C180:G180"/>
    <mergeCell ref="A182:G182"/>
    <mergeCell ref="A172:B172"/>
    <mergeCell ref="C172:G172"/>
    <mergeCell ref="A174:G174"/>
    <mergeCell ref="B176:D176"/>
    <mergeCell ref="B177:D177"/>
    <mergeCell ref="B167:D167"/>
    <mergeCell ref="B168:D168"/>
    <mergeCell ref="A169:F169"/>
    <mergeCell ref="A171:B171"/>
    <mergeCell ref="C171:G171"/>
    <mergeCell ref="A161:G161"/>
    <mergeCell ref="B163:D163"/>
    <mergeCell ref="B164:D164"/>
    <mergeCell ref="B165:D165"/>
    <mergeCell ref="B166:D166"/>
    <mergeCell ref="B155:D155"/>
    <mergeCell ref="A156:F156"/>
    <mergeCell ref="A158:B158"/>
    <mergeCell ref="C158:G158"/>
    <mergeCell ref="A159:B159"/>
    <mergeCell ref="C159:G159"/>
    <mergeCell ref="B150:D150"/>
    <mergeCell ref="B151:D151"/>
    <mergeCell ref="B152:D152"/>
    <mergeCell ref="B153:D153"/>
    <mergeCell ref="B154:D154"/>
    <mergeCell ref="A144:B144"/>
    <mergeCell ref="C144:G144"/>
    <mergeCell ref="A146:G146"/>
    <mergeCell ref="B148:D148"/>
    <mergeCell ref="B149:D149"/>
    <mergeCell ref="A137:G137"/>
    <mergeCell ref="B139:D139"/>
    <mergeCell ref="B140:D140"/>
    <mergeCell ref="A141:F141"/>
    <mergeCell ref="A143:B143"/>
    <mergeCell ref="C143:G143"/>
    <mergeCell ref="A132:F132"/>
    <mergeCell ref="A134:B134"/>
    <mergeCell ref="C134:G134"/>
    <mergeCell ref="A135:B135"/>
    <mergeCell ref="C135:G135"/>
    <mergeCell ref="A126:B126"/>
    <mergeCell ref="C126:G126"/>
    <mergeCell ref="A128:G128"/>
    <mergeCell ref="B130:D130"/>
    <mergeCell ref="B131:D131"/>
    <mergeCell ref="B120:D120"/>
    <mergeCell ref="B121:D121"/>
    <mergeCell ref="B122:D122"/>
    <mergeCell ref="A123:F123"/>
    <mergeCell ref="A125:B125"/>
    <mergeCell ref="C125:G125"/>
    <mergeCell ref="B115:D115"/>
    <mergeCell ref="B116:D116"/>
    <mergeCell ref="B117:D117"/>
    <mergeCell ref="B118:D118"/>
    <mergeCell ref="B119:D119"/>
    <mergeCell ref="B110:D110"/>
    <mergeCell ref="B111:D111"/>
    <mergeCell ref="B112:D112"/>
    <mergeCell ref="B113:D113"/>
    <mergeCell ref="B114:D114"/>
    <mergeCell ref="A104:B104"/>
    <mergeCell ref="C104:G104"/>
    <mergeCell ref="A106:G106"/>
    <mergeCell ref="B108:D108"/>
    <mergeCell ref="B109:D109"/>
    <mergeCell ref="B98:D98"/>
    <mergeCell ref="B99:D99"/>
    <mergeCell ref="B100:D100"/>
    <mergeCell ref="A101:F101"/>
    <mergeCell ref="A103:B103"/>
    <mergeCell ref="C103:G103"/>
    <mergeCell ref="A92:G92"/>
    <mergeCell ref="B94:D94"/>
    <mergeCell ref="B95:D95"/>
    <mergeCell ref="B96:D96"/>
    <mergeCell ref="B97:D97"/>
    <mergeCell ref="B86:D86"/>
    <mergeCell ref="A87:F87"/>
    <mergeCell ref="A89:B89"/>
    <mergeCell ref="C89:G89"/>
    <mergeCell ref="A90:B90"/>
    <mergeCell ref="C90:G90"/>
    <mergeCell ref="A80:B80"/>
    <mergeCell ref="C80:G80"/>
    <mergeCell ref="A82:G82"/>
    <mergeCell ref="B84:D84"/>
    <mergeCell ref="B85:D85"/>
    <mergeCell ref="B75:D75"/>
    <mergeCell ref="B76:D76"/>
    <mergeCell ref="A77:F77"/>
    <mergeCell ref="A79:B79"/>
    <mergeCell ref="C79:G79"/>
    <mergeCell ref="A69:B69"/>
    <mergeCell ref="C69:G69"/>
    <mergeCell ref="A71:G71"/>
    <mergeCell ref="B73:D73"/>
    <mergeCell ref="B74:D74"/>
    <mergeCell ref="B63:C63"/>
    <mergeCell ref="B64:C64"/>
    <mergeCell ref="B65:C65"/>
    <mergeCell ref="A66:F66"/>
    <mergeCell ref="A68:B68"/>
    <mergeCell ref="C68:G68"/>
    <mergeCell ref="A57:B57"/>
    <mergeCell ref="C57:G57"/>
    <mergeCell ref="A59:G59"/>
    <mergeCell ref="B61:C61"/>
    <mergeCell ref="B62:C62"/>
    <mergeCell ref="A50:G50"/>
    <mergeCell ref="B52:C52"/>
    <mergeCell ref="B53:C53"/>
    <mergeCell ref="A54:F54"/>
    <mergeCell ref="A56:B56"/>
    <mergeCell ref="C56:G56"/>
    <mergeCell ref="A45:F45"/>
    <mergeCell ref="A47:B47"/>
    <mergeCell ref="C47:G47"/>
    <mergeCell ref="A48:B48"/>
    <mergeCell ref="C48:G48"/>
    <mergeCell ref="A39:G39"/>
    <mergeCell ref="B41:C41"/>
    <mergeCell ref="B42:C42"/>
    <mergeCell ref="B43:C43"/>
    <mergeCell ref="B44:C44"/>
    <mergeCell ref="A34:F34"/>
    <mergeCell ref="A36:B36"/>
    <mergeCell ref="C36:G36"/>
    <mergeCell ref="A37:B37"/>
    <mergeCell ref="C37:G37"/>
    <mergeCell ref="A28:G28"/>
    <mergeCell ref="B30:C30"/>
    <mergeCell ref="B31:C31"/>
    <mergeCell ref="B32:C32"/>
    <mergeCell ref="B33:C33"/>
    <mergeCell ref="A23:F23"/>
    <mergeCell ref="A25:B25"/>
    <mergeCell ref="C25:G25"/>
    <mergeCell ref="A26:B26"/>
    <mergeCell ref="C26:G26"/>
    <mergeCell ref="B18:C18"/>
    <mergeCell ref="B19:C19"/>
    <mergeCell ref="B20:C20"/>
    <mergeCell ref="B21:C21"/>
    <mergeCell ref="B22:C22"/>
    <mergeCell ref="A13:B13"/>
    <mergeCell ref="C13:G13"/>
    <mergeCell ref="A14:B14"/>
    <mergeCell ref="C14:G14"/>
    <mergeCell ref="A16:G16"/>
    <mergeCell ref="B7:C7"/>
    <mergeCell ref="B8:C8"/>
    <mergeCell ref="B9:C9"/>
    <mergeCell ref="B10:C10"/>
    <mergeCell ref="A11:F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30" customHeight="1" x14ac:dyDescent="0.15">
      <c r="A2" s="26" t="s">
        <v>456</v>
      </c>
      <c r="B2" s="26"/>
      <c r="C2" s="27" t="s">
        <v>168</v>
      </c>
      <c r="D2" s="27"/>
      <c r="E2" s="27"/>
      <c r="F2" s="27"/>
      <c r="G2" s="27"/>
    </row>
    <row r="3" spans="1:7" ht="30" customHeight="1" x14ac:dyDescent="0.15">
      <c r="A3" s="26" t="s">
        <v>457</v>
      </c>
      <c r="B3" s="26"/>
      <c r="C3" s="27" t="s">
        <v>530</v>
      </c>
      <c r="D3" s="27"/>
      <c r="E3" s="27"/>
      <c r="F3" s="27"/>
      <c r="G3" s="27"/>
    </row>
    <row r="4" spans="1:7" ht="15" customHeight="1" x14ac:dyDescent="0.15"/>
    <row r="5" spans="1:7" ht="50.1" customHeight="1" x14ac:dyDescent="0.15">
      <c r="A5" s="17" t="s">
        <v>721</v>
      </c>
      <c r="B5" s="17"/>
      <c r="C5" s="17"/>
      <c r="D5" s="17"/>
      <c r="E5" s="17"/>
      <c r="F5" s="17"/>
      <c r="G5" s="17"/>
    </row>
    <row r="6" spans="1:7" ht="15" customHeight="1" x14ac:dyDescent="0.15"/>
    <row r="7" spans="1:7" ht="50.1" customHeight="1" x14ac:dyDescent="0.15">
      <c r="A7" s="19" t="s">
        <v>43</v>
      </c>
      <c r="B7" s="19"/>
      <c r="C7" s="19"/>
      <c r="D7" s="19"/>
      <c r="E7" s="6" t="s">
        <v>44</v>
      </c>
      <c r="F7" s="6" t="s">
        <v>722</v>
      </c>
      <c r="G7" s="6" t="s">
        <v>723</v>
      </c>
    </row>
    <row r="8" spans="1:7" ht="15" customHeight="1" x14ac:dyDescent="0.15">
      <c r="A8" s="19">
        <v>1</v>
      </c>
      <c r="B8" s="19"/>
      <c r="C8" s="19"/>
      <c r="D8" s="19"/>
      <c r="E8" s="6">
        <v>2</v>
      </c>
      <c r="F8" s="6">
        <v>3</v>
      </c>
      <c r="G8" s="6">
        <v>4</v>
      </c>
    </row>
    <row r="9" spans="1:7" ht="30" customHeight="1" x14ac:dyDescent="0.15">
      <c r="A9" s="20" t="s">
        <v>724</v>
      </c>
      <c r="B9" s="20"/>
      <c r="C9" s="20"/>
      <c r="D9" s="20"/>
      <c r="E9" s="6" t="s">
        <v>725</v>
      </c>
      <c r="F9" s="6" t="s">
        <v>55</v>
      </c>
      <c r="G9" s="10">
        <f>G10+G11+G12+G14</f>
        <v>31935000</v>
      </c>
    </row>
    <row r="10" spans="1:7" ht="30" customHeight="1" x14ac:dyDescent="0.15">
      <c r="A10" s="20" t="s">
        <v>726</v>
      </c>
      <c r="B10" s="20"/>
      <c r="C10" s="20"/>
      <c r="D10" s="20"/>
      <c r="E10" s="6" t="s">
        <v>727</v>
      </c>
      <c r="F10" s="10">
        <v>106450000</v>
      </c>
      <c r="G10" s="10">
        <v>31935000</v>
      </c>
    </row>
    <row r="11" spans="1:7" ht="30" customHeight="1" x14ac:dyDescent="0.15">
      <c r="A11" s="20" t="s">
        <v>728</v>
      </c>
      <c r="B11" s="20"/>
      <c r="C11" s="20"/>
      <c r="D11" s="20"/>
      <c r="E11" s="6" t="s">
        <v>729</v>
      </c>
      <c r="F11" s="10"/>
      <c r="G11" s="10"/>
    </row>
    <row r="12" spans="1:7" ht="30" customHeight="1" x14ac:dyDescent="0.15">
      <c r="A12" s="20" t="s">
        <v>730</v>
      </c>
      <c r="B12" s="20"/>
      <c r="C12" s="20"/>
      <c r="D12" s="20"/>
      <c r="E12" s="6" t="s">
        <v>731</v>
      </c>
      <c r="F12" s="6" t="s">
        <v>55</v>
      </c>
      <c r="G12" s="10"/>
    </row>
    <row r="13" spans="1:7" ht="30" customHeight="1" x14ac:dyDescent="0.15">
      <c r="A13" s="20" t="s">
        <v>732</v>
      </c>
      <c r="B13" s="20"/>
      <c r="C13" s="20"/>
      <c r="D13" s="20"/>
      <c r="E13" s="6" t="s">
        <v>733</v>
      </c>
      <c r="F13" s="10"/>
      <c r="G13" s="10"/>
    </row>
    <row r="14" spans="1:7" ht="30" customHeight="1" x14ac:dyDescent="0.15">
      <c r="A14" s="20" t="s">
        <v>734</v>
      </c>
      <c r="B14" s="20"/>
      <c r="C14" s="20"/>
      <c r="D14" s="20"/>
      <c r="E14" s="6" t="s">
        <v>735</v>
      </c>
      <c r="F14" s="6" t="s">
        <v>55</v>
      </c>
      <c r="G14" s="10"/>
    </row>
    <row r="15" spans="1:7" ht="30" customHeight="1" x14ac:dyDescent="0.15">
      <c r="A15" s="20" t="s">
        <v>732</v>
      </c>
      <c r="B15" s="20"/>
      <c r="C15" s="20"/>
      <c r="D15" s="20"/>
      <c r="E15" s="6" t="s">
        <v>736</v>
      </c>
      <c r="F15" s="10"/>
      <c r="G15" s="10"/>
    </row>
    <row r="16" spans="1:7" ht="30" customHeight="1" x14ac:dyDescent="0.15">
      <c r="A16" s="20" t="s">
        <v>737</v>
      </c>
      <c r="B16" s="20"/>
      <c r="C16" s="20"/>
      <c r="D16" s="20"/>
      <c r="E16" s="6" t="s">
        <v>738</v>
      </c>
      <c r="F16" s="6" t="s">
        <v>55</v>
      </c>
      <c r="G16" s="10">
        <f>G17+G18</f>
        <v>212900</v>
      </c>
    </row>
    <row r="17" spans="1:7" ht="30" customHeight="1" x14ac:dyDescent="0.15">
      <c r="A17" s="20" t="s">
        <v>739</v>
      </c>
      <c r="B17" s="20"/>
      <c r="C17" s="20"/>
      <c r="D17" s="20"/>
      <c r="E17" s="6" t="s">
        <v>740</v>
      </c>
      <c r="F17" s="10">
        <v>106450000</v>
      </c>
      <c r="G17" s="10">
        <v>212900</v>
      </c>
    </row>
    <row r="18" spans="1:7" ht="30" customHeight="1" x14ac:dyDescent="0.15">
      <c r="A18" s="20" t="s">
        <v>741</v>
      </c>
      <c r="B18" s="20"/>
      <c r="C18" s="20"/>
      <c r="D18" s="20"/>
      <c r="E18" s="6" t="s">
        <v>742</v>
      </c>
      <c r="F18" s="10"/>
      <c r="G18" s="10"/>
    </row>
    <row r="19" spans="1:7" ht="30" customHeight="1" x14ac:dyDescent="0.15">
      <c r="A19" s="20" t="s">
        <v>743</v>
      </c>
      <c r="B19" s="20"/>
      <c r="C19" s="20"/>
      <c r="D19" s="20"/>
      <c r="E19" s="6" t="s">
        <v>744</v>
      </c>
      <c r="F19" s="6" t="s">
        <v>55</v>
      </c>
      <c r="G19" s="10">
        <f>G20+G21</f>
        <v>0</v>
      </c>
    </row>
    <row r="20" spans="1:7" ht="30" customHeight="1" x14ac:dyDescent="0.15">
      <c r="A20" s="20" t="s">
        <v>745</v>
      </c>
      <c r="B20" s="20"/>
      <c r="C20" s="20"/>
      <c r="D20" s="20"/>
      <c r="E20" s="6" t="s">
        <v>746</v>
      </c>
      <c r="F20" s="10"/>
      <c r="G20" s="10"/>
    </row>
    <row r="21" spans="1:7" ht="30" customHeight="1" x14ac:dyDescent="0.15">
      <c r="A21" s="20" t="s">
        <v>747</v>
      </c>
      <c r="B21" s="20"/>
      <c r="C21" s="20"/>
      <c r="D21" s="20"/>
      <c r="E21" s="6" t="s">
        <v>748</v>
      </c>
      <c r="F21" s="10"/>
      <c r="G21" s="10"/>
    </row>
    <row r="22" spans="1:7" ht="30" customHeight="1" x14ac:dyDescent="0.15">
      <c r="A22" s="19" t="s">
        <v>749</v>
      </c>
      <c r="B22" s="19"/>
      <c r="C22" s="19"/>
      <c r="D22" s="19"/>
      <c r="E22" s="6" t="s">
        <v>55</v>
      </c>
      <c r="F22" s="6" t="s">
        <v>55</v>
      </c>
      <c r="G22" s="10">
        <f>G9+G16+G19</f>
        <v>32147900</v>
      </c>
    </row>
    <row r="23" spans="1:7" ht="24.95" customHeight="1" x14ac:dyDescent="0.15"/>
    <row r="24" spans="1:7" ht="30" customHeight="1" x14ac:dyDescent="0.15">
      <c r="A24" s="26" t="s">
        <v>456</v>
      </c>
      <c r="B24" s="26"/>
      <c r="C24" s="27" t="s">
        <v>168</v>
      </c>
      <c r="D24" s="27"/>
      <c r="E24" s="27"/>
      <c r="F24" s="27"/>
      <c r="G24" s="27"/>
    </row>
    <row r="25" spans="1:7" ht="30" customHeight="1" x14ac:dyDescent="0.15">
      <c r="A25" s="26" t="s">
        <v>457</v>
      </c>
      <c r="B25" s="26"/>
      <c r="C25" s="27" t="s">
        <v>458</v>
      </c>
      <c r="D25" s="27"/>
      <c r="E25" s="27"/>
      <c r="F25" s="27"/>
      <c r="G25" s="27"/>
    </row>
    <row r="26" spans="1:7" ht="15" customHeight="1" x14ac:dyDescent="0.15"/>
    <row r="27" spans="1:7" ht="50.1" customHeight="1" x14ac:dyDescent="0.15">
      <c r="A27" s="17" t="s">
        <v>721</v>
      </c>
      <c r="B27" s="17"/>
      <c r="C27" s="17"/>
      <c r="D27" s="17"/>
      <c r="E27" s="17"/>
      <c r="F27" s="17"/>
      <c r="G27" s="17"/>
    </row>
    <row r="28" spans="1:7" ht="15" customHeight="1" x14ac:dyDescent="0.15"/>
    <row r="29" spans="1:7" ht="50.1" customHeight="1" x14ac:dyDescent="0.15">
      <c r="A29" s="19" t="s">
        <v>43</v>
      </c>
      <c r="B29" s="19"/>
      <c r="C29" s="19"/>
      <c r="D29" s="19"/>
      <c r="E29" s="6" t="s">
        <v>44</v>
      </c>
      <c r="F29" s="6" t="s">
        <v>722</v>
      </c>
      <c r="G29" s="6" t="s">
        <v>723</v>
      </c>
    </row>
    <row r="30" spans="1:7" ht="15" customHeight="1" x14ac:dyDescent="0.15">
      <c r="A30" s="19">
        <v>1</v>
      </c>
      <c r="B30" s="19"/>
      <c r="C30" s="19"/>
      <c r="D30" s="19"/>
      <c r="E30" s="6">
        <v>2</v>
      </c>
      <c r="F30" s="6">
        <v>3</v>
      </c>
      <c r="G30" s="6">
        <v>4</v>
      </c>
    </row>
    <row r="31" spans="1:7" ht="30" customHeight="1" x14ac:dyDescent="0.15">
      <c r="A31" s="20" t="s">
        <v>724</v>
      </c>
      <c r="B31" s="20"/>
      <c r="C31" s="20"/>
      <c r="D31" s="20"/>
      <c r="E31" s="6" t="s">
        <v>725</v>
      </c>
      <c r="F31" s="6" t="s">
        <v>55</v>
      </c>
      <c r="G31" s="10">
        <f>G32+G33+G34+G36</f>
        <v>1498797.37</v>
      </c>
    </row>
    <row r="32" spans="1:7" ht="30" customHeight="1" x14ac:dyDescent="0.15">
      <c r="A32" s="20" t="s">
        <v>726</v>
      </c>
      <c r="B32" s="20"/>
      <c r="C32" s="20"/>
      <c r="D32" s="20"/>
      <c r="E32" s="6" t="s">
        <v>727</v>
      </c>
      <c r="F32" s="10">
        <v>4995987.6900000004</v>
      </c>
      <c r="G32" s="10">
        <v>1498796.31</v>
      </c>
    </row>
    <row r="33" spans="1:7" ht="30" customHeight="1" x14ac:dyDescent="0.15">
      <c r="A33" s="20" t="s">
        <v>728</v>
      </c>
      <c r="B33" s="20"/>
      <c r="C33" s="20"/>
      <c r="D33" s="20"/>
      <c r="E33" s="6" t="s">
        <v>729</v>
      </c>
      <c r="F33" s="10">
        <v>7</v>
      </c>
      <c r="G33" s="10">
        <v>1.06</v>
      </c>
    </row>
    <row r="34" spans="1:7" ht="30" customHeight="1" x14ac:dyDescent="0.15">
      <c r="A34" s="20" t="s">
        <v>730</v>
      </c>
      <c r="B34" s="20"/>
      <c r="C34" s="20"/>
      <c r="D34" s="20"/>
      <c r="E34" s="6" t="s">
        <v>731</v>
      </c>
      <c r="F34" s="6" t="s">
        <v>55</v>
      </c>
      <c r="G34" s="10"/>
    </row>
    <row r="35" spans="1:7" ht="30" customHeight="1" x14ac:dyDescent="0.15">
      <c r="A35" s="20" t="s">
        <v>732</v>
      </c>
      <c r="B35" s="20"/>
      <c r="C35" s="20"/>
      <c r="D35" s="20"/>
      <c r="E35" s="6" t="s">
        <v>733</v>
      </c>
      <c r="F35" s="10"/>
      <c r="G35" s="10"/>
    </row>
    <row r="36" spans="1:7" ht="30" customHeight="1" x14ac:dyDescent="0.15">
      <c r="A36" s="20" t="s">
        <v>734</v>
      </c>
      <c r="B36" s="20"/>
      <c r="C36" s="20"/>
      <c r="D36" s="20"/>
      <c r="E36" s="6" t="s">
        <v>735</v>
      </c>
      <c r="F36" s="6" t="s">
        <v>55</v>
      </c>
      <c r="G36" s="10"/>
    </row>
    <row r="37" spans="1:7" ht="30" customHeight="1" x14ac:dyDescent="0.15">
      <c r="A37" s="20" t="s">
        <v>732</v>
      </c>
      <c r="B37" s="20"/>
      <c r="C37" s="20"/>
      <c r="D37" s="20"/>
      <c r="E37" s="6" t="s">
        <v>736</v>
      </c>
      <c r="F37" s="10"/>
      <c r="G37" s="10"/>
    </row>
    <row r="38" spans="1:7" ht="30" customHeight="1" x14ac:dyDescent="0.15">
      <c r="A38" s="20" t="s">
        <v>737</v>
      </c>
      <c r="B38" s="20"/>
      <c r="C38" s="20"/>
      <c r="D38" s="20"/>
      <c r="E38" s="6" t="s">
        <v>738</v>
      </c>
      <c r="F38" s="6" t="s">
        <v>55</v>
      </c>
      <c r="G38" s="10">
        <f>G39+G40</f>
        <v>9991.99</v>
      </c>
    </row>
    <row r="39" spans="1:7" ht="30" customHeight="1" x14ac:dyDescent="0.15">
      <c r="A39" s="20" t="s">
        <v>739</v>
      </c>
      <c r="B39" s="20"/>
      <c r="C39" s="20"/>
      <c r="D39" s="20"/>
      <c r="E39" s="6" t="s">
        <v>740</v>
      </c>
      <c r="F39" s="10">
        <v>4995994.6900000004</v>
      </c>
      <c r="G39" s="10">
        <v>9991.99</v>
      </c>
    </row>
    <row r="40" spans="1:7" ht="30" customHeight="1" x14ac:dyDescent="0.15">
      <c r="A40" s="20" t="s">
        <v>741</v>
      </c>
      <c r="B40" s="20"/>
      <c r="C40" s="20"/>
      <c r="D40" s="20"/>
      <c r="E40" s="6" t="s">
        <v>742</v>
      </c>
      <c r="F40" s="10"/>
      <c r="G40" s="10"/>
    </row>
    <row r="41" spans="1:7" ht="30" customHeight="1" x14ac:dyDescent="0.15">
      <c r="A41" s="20" t="s">
        <v>743</v>
      </c>
      <c r="B41" s="20"/>
      <c r="C41" s="20"/>
      <c r="D41" s="20"/>
      <c r="E41" s="6" t="s">
        <v>744</v>
      </c>
      <c r="F41" s="6" t="s">
        <v>55</v>
      </c>
      <c r="G41" s="10">
        <f>G42+G43</f>
        <v>0.96</v>
      </c>
    </row>
    <row r="42" spans="1:7" ht="30" customHeight="1" x14ac:dyDescent="0.15">
      <c r="A42" s="20" t="s">
        <v>745</v>
      </c>
      <c r="B42" s="20"/>
      <c r="C42" s="20"/>
      <c r="D42" s="20"/>
      <c r="E42" s="6" t="s">
        <v>746</v>
      </c>
      <c r="F42" s="10"/>
      <c r="G42" s="10"/>
    </row>
    <row r="43" spans="1:7" ht="30" customHeight="1" x14ac:dyDescent="0.15">
      <c r="A43" s="20" t="s">
        <v>747</v>
      </c>
      <c r="B43" s="20"/>
      <c r="C43" s="20"/>
      <c r="D43" s="20"/>
      <c r="E43" s="6" t="s">
        <v>748</v>
      </c>
      <c r="F43" s="10">
        <v>0.96</v>
      </c>
      <c r="G43" s="10">
        <v>0.96</v>
      </c>
    </row>
    <row r="44" spans="1:7" ht="30" customHeight="1" x14ac:dyDescent="0.15">
      <c r="A44" s="19" t="s">
        <v>749</v>
      </c>
      <c r="B44" s="19"/>
      <c r="C44" s="19"/>
      <c r="D44" s="19"/>
      <c r="E44" s="6" t="s">
        <v>55</v>
      </c>
      <c r="F44" s="6" t="s">
        <v>55</v>
      </c>
      <c r="G44" s="10">
        <f>G31+G38+G41</f>
        <v>1508790.32</v>
      </c>
    </row>
    <row r="45" spans="1:7" ht="24.95" customHeight="1" x14ac:dyDescent="0.15"/>
    <row r="46" spans="1:7" ht="30" customHeight="1" x14ac:dyDescent="0.15">
      <c r="A46" s="26" t="s">
        <v>456</v>
      </c>
      <c r="B46" s="26"/>
      <c r="C46" s="27" t="s">
        <v>168</v>
      </c>
      <c r="D46" s="27"/>
      <c r="E46" s="27"/>
      <c r="F46" s="27"/>
      <c r="G46" s="27"/>
    </row>
    <row r="47" spans="1:7" ht="30" customHeight="1" x14ac:dyDescent="0.15">
      <c r="A47" s="26" t="s">
        <v>457</v>
      </c>
      <c r="B47" s="26"/>
      <c r="C47" s="27" t="s">
        <v>497</v>
      </c>
      <c r="D47" s="27"/>
      <c r="E47" s="27"/>
      <c r="F47" s="27"/>
      <c r="G47" s="27"/>
    </row>
    <row r="48" spans="1:7" ht="15" customHeight="1" x14ac:dyDescent="0.15"/>
    <row r="49" spans="1:7" ht="50.1" customHeight="1" x14ac:dyDescent="0.15">
      <c r="A49" s="17" t="s">
        <v>721</v>
      </c>
      <c r="B49" s="17"/>
      <c r="C49" s="17"/>
      <c r="D49" s="17"/>
      <c r="E49" s="17"/>
      <c r="F49" s="17"/>
      <c r="G49" s="17"/>
    </row>
    <row r="50" spans="1:7" ht="15" customHeight="1" x14ac:dyDescent="0.15"/>
    <row r="51" spans="1:7" ht="50.1" customHeight="1" x14ac:dyDescent="0.15">
      <c r="A51" s="19" t="s">
        <v>43</v>
      </c>
      <c r="B51" s="19"/>
      <c r="C51" s="19"/>
      <c r="D51" s="19"/>
      <c r="E51" s="6" t="s">
        <v>44</v>
      </c>
      <c r="F51" s="6" t="s">
        <v>722</v>
      </c>
      <c r="G51" s="6" t="s">
        <v>723</v>
      </c>
    </row>
    <row r="52" spans="1:7" ht="15" customHeight="1" x14ac:dyDescent="0.15">
      <c r="A52" s="19">
        <v>1</v>
      </c>
      <c r="B52" s="19"/>
      <c r="C52" s="19"/>
      <c r="D52" s="19"/>
      <c r="E52" s="6">
        <v>2</v>
      </c>
      <c r="F52" s="6">
        <v>3</v>
      </c>
      <c r="G52" s="6">
        <v>4</v>
      </c>
    </row>
    <row r="53" spans="1:7" ht="30" customHeight="1" x14ac:dyDescent="0.15">
      <c r="A53" s="20" t="s">
        <v>724</v>
      </c>
      <c r="B53" s="20"/>
      <c r="C53" s="20"/>
      <c r="D53" s="20"/>
      <c r="E53" s="6" t="s">
        <v>725</v>
      </c>
      <c r="F53" s="6" t="s">
        <v>55</v>
      </c>
      <c r="G53" s="10">
        <f>G54+G55+G56+G58</f>
        <v>2241408.2999999998</v>
      </c>
    </row>
    <row r="54" spans="1:7" ht="30" customHeight="1" x14ac:dyDescent="0.15">
      <c r="A54" s="20" t="s">
        <v>726</v>
      </c>
      <c r="B54" s="20"/>
      <c r="C54" s="20"/>
      <c r="D54" s="20"/>
      <c r="E54" s="6" t="s">
        <v>727</v>
      </c>
      <c r="F54" s="10">
        <v>7471361</v>
      </c>
      <c r="G54" s="10">
        <v>2241408.2999999998</v>
      </c>
    </row>
    <row r="55" spans="1:7" ht="30" customHeight="1" x14ac:dyDescent="0.15">
      <c r="A55" s="20" t="s">
        <v>728</v>
      </c>
      <c r="B55" s="20"/>
      <c r="C55" s="20"/>
      <c r="D55" s="20"/>
      <c r="E55" s="6" t="s">
        <v>729</v>
      </c>
      <c r="F55" s="10"/>
      <c r="G55" s="10"/>
    </row>
    <row r="56" spans="1:7" ht="30" customHeight="1" x14ac:dyDescent="0.15">
      <c r="A56" s="20" t="s">
        <v>730</v>
      </c>
      <c r="B56" s="20"/>
      <c r="C56" s="20"/>
      <c r="D56" s="20"/>
      <c r="E56" s="6" t="s">
        <v>731</v>
      </c>
      <c r="F56" s="6" t="s">
        <v>55</v>
      </c>
      <c r="G56" s="10"/>
    </row>
    <row r="57" spans="1:7" ht="30" customHeight="1" x14ac:dyDescent="0.15">
      <c r="A57" s="20" t="s">
        <v>732</v>
      </c>
      <c r="B57" s="20"/>
      <c r="C57" s="20"/>
      <c r="D57" s="20"/>
      <c r="E57" s="6" t="s">
        <v>733</v>
      </c>
      <c r="F57" s="10"/>
      <c r="G57" s="10"/>
    </row>
    <row r="58" spans="1:7" ht="30" customHeight="1" x14ac:dyDescent="0.15">
      <c r="A58" s="20" t="s">
        <v>734</v>
      </c>
      <c r="B58" s="20"/>
      <c r="C58" s="20"/>
      <c r="D58" s="20"/>
      <c r="E58" s="6" t="s">
        <v>735</v>
      </c>
      <c r="F58" s="6" t="s">
        <v>55</v>
      </c>
      <c r="G58" s="10"/>
    </row>
    <row r="59" spans="1:7" ht="30" customHeight="1" x14ac:dyDescent="0.15">
      <c r="A59" s="20" t="s">
        <v>732</v>
      </c>
      <c r="B59" s="20"/>
      <c r="C59" s="20"/>
      <c r="D59" s="20"/>
      <c r="E59" s="6" t="s">
        <v>736</v>
      </c>
      <c r="F59" s="10"/>
      <c r="G59" s="10"/>
    </row>
    <row r="60" spans="1:7" ht="30" customHeight="1" x14ac:dyDescent="0.15">
      <c r="A60" s="20" t="s">
        <v>737</v>
      </c>
      <c r="B60" s="20"/>
      <c r="C60" s="20"/>
      <c r="D60" s="20"/>
      <c r="E60" s="6" t="s">
        <v>738</v>
      </c>
      <c r="F60" s="6" t="s">
        <v>55</v>
      </c>
      <c r="G60" s="10">
        <f>G61+G62</f>
        <v>14942.72</v>
      </c>
    </row>
    <row r="61" spans="1:7" ht="30" customHeight="1" x14ac:dyDescent="0.15">
      <c r="A61" s="20" t="s">
        <v>739</v>
      </c>
      <c r="B61" s="20"/>
      <c r="C61" s="20"/>
      <c r="D61" s="20"/>
      <c r="E61" s="6" t="s">
        <v>740</v>
      </c>
      <c r="F61" s="10">
        <v>7471361</v>
      </c>
      <c r="G61" s="10">
        <v>14942.72</v>
      </c>
    </row>
    <row r="62" spans="1:7" ht="30" customHeight="1" x14ac:dyDescent="0.15">
      <c r="A62" s="20" t="s">
        <v>741</v>
      </c>
      <c r="B62" s="20"/>
      <c r="C62" s="20"/>
      <c r="D62" s="20"/>
      <c r="E62" s="6" t="s">
        <v>742</v>
      </c>
      <c r="F62" s="10"/>
      <c r="G62" s="10"/>
    </row>
    <row r="63" spans="1:7" ht="30" customHeight="1" x14ac:dyDescent="0.15">
      <c r="A63" s="20" t="s">
        <v>743</v>
      </c>
      <c r="B63" s="20"/>
      <c r="C63" s="20"/>
      <c r="D63" s="20"/>
      <c r="E63" s="6" t="s">
        <v>744</v>
      </c>
      <c r="F63" s="6" t="s">
        <v>55</v>
      </c>
      <c r="G63" s="10">
        <f>G64+G65</f>
        <v>0</v>
      </c>
    </row>
    <row r="64" spans="1:7" ht="30" customHeight="1" x14ac:dyDescent="0.15">
      <c r="A64" s="20" t="s">
        <v>745</v>
      </c>
      <c r="B64" s="20"/>
      <c r="C64" s="20"/>
      <c r="D64" s="20"/>
      <c r="E64" s="6" t="s">
        <v>746</v>
      </c>
      <c r="F64" s="10"/>
      <c r="G64" s="10"/>
    </row>
    <row r="65" spans="1:7" ht="30" customHeight="1" x14ac:dyDescent="0.15">
      <c r="A65" s="20" t="s">
        <v>747</v>
      </c>
      <c r="B65" s="20"/>
      <c r="C65" s="20"/>
      <c r="D65" s="20"/>
      <c r="E65" s="6" t="s">
        <v>748</v>
      </c>
      <c r="F65" s="10"/>
      <c r="G65" s="10"/>
    </row>
    <row r="66" spans="1:7" ht="30" customHeight="1" x14ac:dyDescent="0.15">
      <c r="A66" s="19" t="s">
        <v>749</v>
      </c>
      <c r="B66" s="19"/>
      <c r="C66" s="19"/>
      <c r="D66" s="19"/>
      <c r="E66" s="6" t="s">
        <v>55</v>
      </c>
      <c r="F66" s="6" t="s">
        <v>55</v>
      </c>
      <c r="G66" s="10">
        <f>G53+G60+G63</f>
        <v>2256351.02</v>
      </c>
    </row>
  </sheetData>
  <sheetProtection password="9212" sheet="1" objects="1" scenarios="1"/>
  <mergeCells count="63">
    <mergeCell ref="A65:D65"/>
    <mergeCell ref="A66:D66"/>
    <mergeCell ref="A60:D60"/>
    <mergeCell ref="A61:D61"/>
    <mergeCell ref="A62:D62"/>
    <mergeCell ref="A63:D63"/>
    <mergeCell ref="A64:D64"/>
    <mergeCell ref="A55:D55"/>
    <mergeCell ref="A56:D56"/>
    <mergeCell ref="A57:D57"/>
    <mergeCell ref="A58:D58"/>
    <mergeCell ref="A59:D59"/>
    <mergeCell ref="A49:G49"/>
    <mergeCell ref="A51:D51"/>
    <mergeCell ref="A52:D52"/>
    <mergeCell ref="A53:D53"/>
    <mergeCell ref="A54:D54"/>
    <mergeCell ref="A43:D43"/>
    <mergeCell ref="A44:D44"/>
    <mergeCell ref="A46:B46"/>
    <mergeCell ref="C46:G46"/>
    <mergeCell ref="A47:B47"/>
    <mergeCell ref="C47:G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7:G27"/>
    <mergeCell ref="A29:D29"/>
    <mergeCell ref="A30:D30"/>
    <mergeCell ref="A31:D31"/>
    <mergeCell ref="A32:D32"/>
    <mergeCell ref="A22:D22"/>
    <mergeCell ref="A24:B24"/>
    <mergeCell ref="C24:G24"/>
    <mergeCell ref="A25:B25"/>
    <mergeCell ref="C25:G25"/>
    <mergeCell ref="A17:D17"/>
    <mergeCell ref="A18:D18"/>
    <mergeCell ref="A19:D19"/>
    <mergeCell ref="A20:D20"/>
    <mergeCell ref="A21:D21"/>
    <mergeCell ref="A12:D12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5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26" t="s">
        <v>456</v>
      </c>
      <c r="B2" s="26"/>
      <c r="C2" s="27" t="s">
        <v>261</v>
      </c>
      <c r="D2" s="27"/>
      <c r="E2" s="27"/>
      <c r="F2" s="27"/>
      <c r="G2" s="27"/>
    </row>
    <row r="3" spans="1:7" ht="20.100000000000001" customHeight="1" x14ac:dyDescent="0.15">
      <c r="A3" s="26" t="s">
        <v>457</v>
      </c>
      <c r="B3" s="26"/>
      <c r="C3" s="27" t="s">
        <v>458</v>
      </c>
      <c r="D3" s="27"/>
      <c r="E3" s="27"/>
      <c r="F3" s="27"/>
      <c r="G3" s="27"/>
    </row>
    <row r="4" spans="1:7" ht="15" customHeight="1" x14ac:dyDescent="0.15"/>
    <row r="5" spans="1:7" ht="24.95" customHeight="1" x14ac:dyDescent="0.15">
      <c r="A5" s="17" t="s">
        <v>750</v>
      </c>
      <c r="B5" s="17"/>
      <c r="C5" s="17"/>
      <c r="D5" s="17"/>
      <c r="E5" s="17"/>
      <c r="F5" s="17"/>
      <c r="G5" s="17"/>
    </row>
    <row r="6" spans="1:7" ht="15" customHeight="1" x14ac:dyDescent="0.15"/>
    <row r="7" spans="1:7" ht="50.1" customHeight="1" x14ac:dyDescent="0.15">
      <c r="A7" s="6" t="s">
        <v>367</v>
      </c>
      <c r="B7" s="19" t="s">
        <v>656</v>
      </c>
      <c r="C7" s="19"/>
      <c r="D7" s="6" t="s">
        <v>751</v>
      </c>
      <c r="E7" s="6" t="s">
        <v>752</v>
      </c>
      <c r="F7" s="6" t="s">
        <v>753</v>
      </c>
      <c r="G7" s="6" t="s">
        <v>754</v>
      </c>
    </row>
    <row r="8" spans="1:7" ht="15" customHeight="1" x14ac:dyDescent="0.15">
      <c r="A8" s="6">
        <v>1</v>
      </c>
      <c r="B8" s="19">
        <v>2</v>
      </c>
      <c r="C8" s="19"/>
      <c r="D8" s="6">
        <v>3</v>
      </c>
      <c r="E8" s="6">
        <v>4</v>
      </c>
      <c r="F8" s="6">
        <v>5</v>
      </c>
      <c r="G8" s="6">
        <v>6</v>
      </c>
    </row>
    <row r="9" spans="1:7" ht="219.95" customHeight="1" x14ac:dyDescent="0.15">
      <c r="A9" s="6" t="s">
        <v>755</v>
      </c>
      <c r="B9" s="20" t="s">
        <v>756</v>
      </c>
      <c r="C9" s="20"/>
      <c r="D9" s="6" t="s">
        <v>757</v>
      </c>
      <c r="E9" s="10">
        <v>1</v>
      </c>
      <c r="F9" s="10">
        <v>63277000</v>
      </c>
      <c r="G9" s="10">
        <v>63277000</v>
      </c>
    </row>
    <row r="10" spans="1:7" ht="219.95" customHeight="1" x14ac:dyDescent="0.15">
      <c r="A10" s="6" t="s">
        <v>755</v>
      </c>
      <c r="B10" s="20" t="s">
        <v>756</v>
      </c>
      <c r="C10" s="20"/>
      <c r="D10" s="6" t="s">
        <v>757</v>
      </c>
      <c r="E10" s="10">
        <v>1</v>
      </c>
      <c r="F10" s="10">
        <v>146132000</v>
      </c>
      <c r="G10" s="10">
        <v>146132000</v>
      </c>
    </row>
    <row r="11" spans="1:7" ht="24.95" customHeight="1" x14ac:dyDescent="0.15">
      <c r="A11" s="28" t="s">
        <v>496</v>
      </c>
      <c r="B11" s="28"/>
      <c r="C11" s="28"/>
      <c r="D11" s="28"/>
      <c r="E11" s="28"/>
      <c r="F11" s="28"/>
      <c r="G11" s="12">
        <f>SUM(G9:G10)</f>
        <v>209409000</v>
      </c>
    </row>
    <row r="12" spans="1:7" ht="24.95" customHeight="1" x14ac:dyDescent="0.15"/>
    <row r="13" spans="1:7" ht="20.100000000000001" customHeight="1" x14ac:dyDescent="0.15">
      <c r="A13" s="26" t="s">
        <v>456</v>
      </c>
      <c r="B13" s="26"/>
      <c r="C13" s="27" t="s">
        <v>274</v>
      </c>
      <c r="D13" s="27"/>
      <c r="E13" s="27"/>
      <c r="F13" s="27"/>
      <c r="G13" s="27"/>
    </row>
    <row r="14" spans="1:7" ht="20.100000000000001" customHeight="1" x14ac:dyDescent="0.15">
      <c r="A14" s="26" t="s">
        <v>457</v>
      </c>
      <c r="B14" s="26"/>
      <c r="C14" s="27" t="s">
        <v>497</v>
      </c>
      <c r="D14" s="27"/>
      <c r="E14" s="27"/>
      <c r="F14" s="27"/>
      <c r="G14" s="27"/>
    </row>
    <row r="15" spans="1:7" ht="15" customHeight="1" x14ac:dyDescent="0.15"/>
    <row r="16" spans="1:7" ht="24.95" customHeight="1" x14ac:dyDescent="0.15">
      <c r="A16" s="17" t="s">
        <v>758</v>
      </c>
      <c r="B16" s="17"/>
      <c r="C16" s="17"/>
      <c r="D16" s="17"/>
      <c r="E16" s="17"/>
      <c r="F16" s="17"/>
      <c r="G16" s="17"/>
    </row>
    <row r="17" spans="1:7" ht="15" customHeight="1" x14ac:dyDescent="0.15"/>
    <row r="18" spans="1:7" ht="50.1" customHeight="1" x14ac:dyDescent="0.15">
      <c r="A18" s="6" t="s">
        <v>367</v>
      </c>
      <c r="B18" s="19" t="s">
        <v>656</v>
      </c>
      <c r="C18" s="19"/>
      <c r="D18" s="6" t="s">
        <v>751</v>
      </c>
      <c r="E18" s="6" t="s">
        <v>752</v>
      </c>
      <c r="F18" s="6" t="s">
        <v>753</v>
      </c>
      <c r="G18" s="6" t="s">
        <v>754</v>
      </c>
    </row>
    <row r="19" spans="1:7" ht="15" customHeight="1" x14ac:dyDescent="0.15">
      <c r="A19" s="6">
        <v>1</v>
      </c>
      <c r="B19" s="19">
        <v>2</v>
      </c>
      <c r="C19" s="19"/>
      <c r="D19" s="6">
        <v>3</v>
      </c>
      <c r="E19" s="6">
        <v>4</v>
      </c>
      <c r="F19" s="6">
        <v>5</v>
      </c>
      <c r="G19" s="6">
        <v>6</v>
      </c>
    </row>
    <row r="20" spans="1:7" ht="60" customHeight="1" x14ac:dyDescent="0.15">
      <c r="A20" s="6" t="s">
        <v>759</v>
      </c>
      <c r="B20" s="20" t="s">
        <v>760</v>
      </c>
      <c r="C20" s="20"/>
      <c r="D20" s="6" t="s">
        <v>757</v>
      </c>
      <c r="E20" s="10">
        <v>1</v>
      </c>
      <c r="F20" s="10">
        <v>7600</v>
      </c>
      <c r="G20" s="10">
        <v>7600</v>
      </c>
    </row>
    <row r="21" spans="1:7" ht="24.95" customHeight="1" x14ac:dyDescent="0.15">
      <c r="A21" s="28" t="s">
        <v>496</v>
      </c>
      <c r="B21" s="28"/>
      <c r="C21" s="28"/>
      <c r="D21" s="28"/>
      <c r="E21" s="28"/>
      <c r="F21" s="28"/>
      <c r="G21" s="12">
        <f>SUM(G20:G20)</f>
        <v>7600</v>
      </c>
    </row>
    <row r="22" spans="1:7" ht="24.95" customHeight="1" x14ac:dyDescent="0.15"/>
    <row r="23" spans="1:7" ht="20.100000000000001" customHeight="1" x14ac:dyDescent="0.15">
      <c r="A23" s="26" t="s">
        <v>456</v>
      </c>
      <c r="B23" s="26"/>
      <c r="C23" s="27" t="s">
        <v>274</v>
      </c>
      <c r="D23" s="27"/>
      <c r="E23" s="27"/>
      <c r="F23" s="27"/>
      <c r="G23" s="27"/>
    </row>
    <row r="24" spans="1:7" ht="20.100000000000001" customHeight="1" x14ac:dyDescent="0.15">
      <c r="A24" s="26" t="s">
        <v>457</v>
      </c>
      <c r="B24" s="26"/>
      <c r="C24" s="27" t="s">
        <v>497</v>
      </c>
      <c r="D24" s="27"/>
      <c r="E24" s="27"/>
      <c r="F24" s="27"/>
      <c r="G24" s="27"/>
    </row>
    <row r="25" spans="1:7" ht="15" customHeight="1" x14ac:dyDescent="0.15"/>
    <row r="26" spans="1:7" ht="24.95" customHeight="1" x14ac:dyDescent="0.15">
      <c r="A26" s="17" t="s">
        <v>761</v>
      </c>
      <c r="B26" s="17"/>
      <c r="C26" s="17"/>
      <c r="D26" s="17"/>
      <c r="E26" s="17"/>
      <c r="F26" s="17"/>
      <c r="G26" s="17"/>
    </row>
    <row r="27" spans="1:7" ht="15" customHeight="1" x14ac:dyDescent="0.15"/>
    <row r="28" spans="1:7" ht="50.1" customHeight="1" x14ac:dyDescent="0.15">
      <c r="A28" s="6" t="s">
        <v>367</v>
      </c>
      <c r="B28" s="19" t="s">
        <v>656</v>
      </c>
      <c r="C28" s="19"/>
      <c r="D28" s="6" t="s">
        <v>751</v>
      </c>
      <c r="E28" s="6" t="s">
        <v>752</v>
      </c>
      <c r="F28" s="6" t="s">
        <v>753</v>
      </c>
      <c r="G28" s="6" t="s">
        <v>754</v>
      </c>
    </row>
    <row r="29" spans="1:7" ht="15" customHeight="1" x14ac:dyDescent="0.15">
      <c r="A29" s="6">
        <v>1</v>
      </c>
      <c r="B29" s="19">
        <v>2</v>
      </c>
      <c r="C29" s="19"/>
      <c r="D29" s="6">
        <v>3</v>
      </c>
      <c r="E29" s="6">
        <v>4</v>
      </c>
      <c r="F29" s="6">
        <v>5</v>
      </c>
      <c r="G29" s="6">
        <v>6</v>
      </c>
    </row>
    <row r="30" spans="1:7" ht="99.95" customHeight="1" x14ac:dyDescent="0.15">
      <c r="A30" s="6" t="s">
        <v>762</v>
      </c>
      <c r="B30" s="20" t="s">
        <v>763</v>
      </c>
      <c r="C30" s="20"/>
      <c r="D30" s="6" t="s">
        <v>764</v>
      </c>
      <c r="E30" s="10">
        <v>1</v>
      </c>
      <c r="F30" s="10">
        <v>1702.25</v>
      </c>
      <c r="G30" s="10">
        <v>1702.25</v>
      </c>
    </row>
    <row r="31" spans="1:7" ht="60" customHeight="1" x14ac:dyDescent="0.15">
      <c r="A31" s="6" t="s">
        <v>298</v>
      </c>
      <c r="B31" s="20" t="s">
        <v>765</v>
      </c>
      <c r="C31" s="20"/>
      <c r="D31" s="6" t="s">
        <v>757</v>
      </c>
      <c r="E31" s="10">
        <v>158</v>
      </c>
      <c r="F31" s="10">
        <v>31.645569999999999</v>
      </c>
      <c r="G31" s="10">
        <v>5000</v>
      </c>
    </row>
    <row r="32" spans="1:7" ht="24.95" customHeight="1" x14ac:dyDescent="0.15">
      <c r="A32" s="28" t="s">
        <v>496</v>
      </c>
      <c r="B32" s="28"/>
      <c r="C32" s="28"/>
      <c r="D32" s="28"/>
      <c r="E32" s="28"/>
      <c r="F32" s="28"/>
      <c r="G32" s="12">
        <f>SUM(G30:G31)</f>
        <v>6702.25</v>
      </c>
    </row>
    <row r="33" spans="1:7" ht="24.95" customHeight="1" x14ac:dyDescent="0.15"/>
    <row r="34" spans="1:7" ht="20.100000000000001" customHeight="1" x14ac:dyDescent="0.15">
      <c r="A34" s="26" t="s">
        <v>456</v>
      </c>
      <c r="B34" s="26"/>
      <c r="C34" s="27" t="s">
        <v>274</v>
      </c>
      <c r="D34" s="27"/>
      <c r="E34" s="27"/>
      <c r="F34" s="27"/>
      <c r="G34" s="27"/>
    </row>
    <row r="35" spans="1:7" ht="20.100000000000001" customHeight="1" x14ac:dyDescent="0.15">
      <c r="A35" s="26" t="s">
        <v>457</v>
      </c>
      <c r="B35" s="26"/>
      <c r="C35" s="27" t="s">
        <v>497</v>
      </c>
      <c r="D35" s="27"/>
      <c r="E35" s="27"/>
      <c r="F35" s="27"/>
      <c r="G35" s="27"/>
    </row>
    <row r="36" spans="1:7" ht="15" customHeight="1" x14ac:dyDescent="0.15"/>
    <row r="37" spans="1:7" ht="24.95" customHeight="1" x14ac:dyDescent="0.15">
      <c r="A37" s="17" t="s">
        <v>750</v>
      </c>
      <c r="B37" s="17"/>
      <c r="C37" s="17"/>
      <c r="D37" s="17"/>
      <c r="E37" s="17"/>
      <c r="F37" s="17"/>
      <c r="G37" s="17"/>
    </row>
    <row r="38" spans="1:7" ht="15" customHeight="1" x14ac:dyDescent="0.15"/>
    <row r="39" spans="1:7" ht="50.1" customHeight="1" x14ac:dyDescent="0.15">
      <c r="A39" s="6" t="s">
        <v>367</v>
      </c>
      <c r="B39" s="19" t="s">
        <v>656</v>
      </c>
      <c r="C39" s="19"/>
      <c r="D39" s="6" t="s">
        <v>751</v>
      </c>
      <c r="E39" s="6" t="s">
        <v>752</v>
      </c>
      <c r="F39" s="6" t="s">
        <v>753</v>
      </c>
      <c r="G39" s="6" t="s">
        <v>754</v>
      </c>
    </row>
    <row r="40" spans="1:7" ht="15" customHeight="1" x14ac:dyDescent="0.15">
      <c r="A40" s="6">
        <v>1</v>
      </c>
      <c r="B40" s="19">
        <v>2</v>
      </c>
      <c r="C40" s="19"/>
      <c r="D40" s="6">
        <v>3</v>
      </c>
      <c r="E40" s="6">
        <v>4</v>
      </c>
      <c r="F40" s="6">
        <v>5</v>
      </c>
      <c r="G40" s="6">
        <v>6</v>
      </c>
    </row>
    <row r="41" spans="1:7" ht="60" customHeight="1" x14ac:dyDescent="0.15">
      <c r="A41" s="6" t="s">
        <v>65</v>
      </c>
      <c r="B41" s="20" t="s">
        <v>766</v>
      </c>
      <c r="C41" s="20"/>
      <c r="D41" s="6" t="s">
        <v>432</v>
      </c>
      <c r="E41" s="10">
        <v>1</v>
      </c>
      <c r="F41" s="10">
        <v>145000</v>
      </c>
      <c r="G41" s="10">
        <v>145000</v>
      </c>
    </row>
    <row r="42" spans="1:7" ht="120" customHeight="1" x14ac:dyDescent="0.15">
      <c r="A42" s="6" t="s">
        <v>767</v>
      </c>
      <c r="B42" s="20" t="s">
        <v>768</v>
      </c>
      <c r="C42" s="20"/>
      <c r="D42" s="6" t="s">
        <v>757</v>
      </c>
      <c r="E42" s="10">
        <v>12</v>
      </c>
      <c r="F42" s="10">
        <v>751.8</v>
      </c>
      <c r="G42" s="10">
        <v>9021.6</v>
      </c>
    </row>
    <row r="43" spans="1:7" ht="60" customHeight="1" x14ac:dyDescent="0.15">
      <c r="A43" s="6" t="s">
        <v>769</v>
      </c>
      <c r="B43" s="20" t="s">
        <v>770</v>
      </c>
      <c r="C43" s="20"/>
      <c r="D43" s="6" t="s">
        <v>432</v>
      </c>
      <c r="E43" s="10">
        <v>1</v>
      </c>
      <c r="F43" s="10">
        <v>978.4</v>
      </c>
      <c r="G43" s="10">
        <v>978.4</v>
      </c>
    </row>
    <row r="44" spans="1:7" ht="24.95" customHeight="1" x14ac:dyDescent="0.15">
      <c r="A44" s="28" t="s">
        <v>496</v>
      </c>
      <c r="B44" s="28"/>
      <c r="C44" s="28"/>
      <c r="D44" s="28"/>
      <c r="E44" s="28"/>
      <c r="F44" s="28"/>
      <c r="G44" s="12">
        <f>SUM(G41:G43)</f>
        <v>155000</v>
      </c>
    </row>
    <row r="45" spans="1:7" ht="24.95" customHeight="1" x14ac:dyDescent="0.15"/>
    <row r="46" spans="1:7" ht="20.100000000000001" customHeight="1" x14ac:dyDescent="0.15">
      <c r="A46" s="26" t="s">
        <v>456</v>
      </c>
      <c r="B46" s="26"/>
      <c r="C46" s="27" t="s">
        <v>274</v>
      </c>
      <c r="D46" s="27"/>
      <c r="E46" s="27"/>
      <c r="F46" s="27"/>
      <c r="G46" s="27"/>
    </row>
    <row r="47" spans="1:7" ht="20.100000000000001" customHeight="1" x14ac:dyDescent="0.15">
      <c r="A47" s="26" t="s">
        <v>457</v>
      </c>
      <c r="B47" s="26"/>
      <c r="C47" s="27" t="s">
        <v>497</v>
      </c>
      <c r="D47" s="27"/>
      <c r="E47" s="27"/>
      <c r="F47" s="27"/>
      <c r="G47" s="27"/>
    </row>
    <row r="48" spans="1:7" ht="15" customHeight="1" x14ac:dyDescent="0.15"/>
    <row r="49" spans="1:7" ht="24.95" customHeight="1" x14ac:dyDescent="0.15">
      <c r="A49" s="17" t="s">
        <v>771</v>
      </c>
      <c r="B49" s="17"/>
      <c r="C49" s="17"/>
      <c r="D49" s="17"/>
      <c r="E49" s="17"/>
      <c r="F49" s="17"/>
      <c r="G49" s="17"/>
    </row>
    <row r="50" spans="1:7" ht="15" customHeight="1" x14ac:dyDescent="0.15"/>
    <row r="51" spans="1:7" ht="50.1" customHeight="1" x14ac:dyDescent="0.15">
      <c r="A51" s="6" t="s">
        <v>367</v>
      </c>
      <c r="B51" s="19" t="s">
        <v>656</v>
      </c>
      <c r="C51" s="19"/>
      <c r="D51" s="6" t="s">
        <v>751</v>
      </c>
      <c r="E51" s="6" t="s">
        <v>752</v>
      </c>
      <c r="F51" s="6" t="s">
        <v>753</v>
      </c>
      <c r="G51" s="6" t="s">
        <v>754</v>
      </c>
    </row>
    <row r="52" spans="1:7" ht="15" customHeight="1" x14ac:dyDescent="0.15">
      <c r="A52" s="6">
        <v>1</v>
      </c>
      <c r="B52" s="19">
        <v>2</v>
      </c>
      <c r="C52" s="19"/>
      <c r="D52" s="6">
        <v>3</v>
      </c>
      <c r="E52" s="6">
        <v>4</v>
      </c>
      <c r="F52" s="6">
        <v>5</v>
      </c>
      <c r="G52" s="6">
        <v>6</v>
      </c>
    </row>
    <row r="53" spans="1:7" ht="80.099999999999994" customHeight="1" x14ac:dyDescent="0.15">
      <c r="A53" s="6" t="s">
        <v>572</v>
      </c>
      <c r="B53" s="20" t="s">
        <v>772</v>
      </c>
      <c r="C53" s="20"/>
      <c r="D53" s="6" t="s">
        <v>432</v>
      </c>
      <c r="E53" s="10">
        <v>10</v>
      </c>
      <c r="F53" s="10">
        <v>3840</v>
      </c>
      <c r="G53" s="10">
        <v>38400</v>
      </c>
    </row>
    <row r="54" spans="1:7" ht="60" customHeight="1" x14ac:dyDescent="0.15">
      <c r="A54" s="6" t="s">
        <v>576</v>
      </c>
      <c r="B54" s="20" t="s">
        <v>773</v>
      </c>
      <c r="C54" s="20"/>
      <c r="D54" s="6" t="s">
        <v>432</v>
      </c>
      <c r="E54" s="10">
        <v>9</v>
      </c>
      <c r="F54" s="10">
        <v>11979.395549999999</v>
      </c>
      <c r="G54" s="10">
        <v>107814.56</v>
      </c>
    </row>
    <row r="55" spans="1:7" ht="60" customHeight="1" x14ac:dyDescent="0.15">
      <c r="A55" s="6" t="s">
        <v>508</v>
      </c>
      <c r="B55" s="20" t="s">
        <v>774</v>
      </c>
      <c r="C55" s="20"/>
      <c r="D55" s="6" t="s">
        <v>432</v>
      </c>
      <c r="E55" s="10">
        <v>1</v>
      </c>
      <c r="F55" s="10">
        <v>13000</v>
      </c>
      <c r="G55" s="10">
        <v>13000</v>
      </c>
    </row>
    <row r="56" spans="1:7" ht="80.099999999999994" customHeight="1" x14ac:dyDescent="0.15">
      <c r="A56" s="6" t="s">
        <v>514</v>
      </c>
      <c r="B56" s="20" t="s">
        <v>775</v>
      </c>
      <c r="C56" s="20"/>
      <c r="D56" s="6" t="s">
        <v>432</v>
      </c>
      <c r="E56" s="10">
        <v>5.3907280000000002</v>
      </c>
      <c r="F56" s="10">
        <v>20000</v>
      </c>
      <c r="G56" s="10">
        <v>107814.56</v>
      </c>
    </row>
    <row r="57" spans="1:7" ht="99.95" customHeight="1" x14ac:dyDescent="0.15">
      <c r="A57" s="6" t="s">
        <v>491</v>
      </c>
      <c r="B57" s="20" t="s">
        <v>776</v>
      </c>
      <c r="C57" s="20"/>
      <c r="D57" s="6" t="s">
        <v>432</v>
      </c>
      <c r="E57" s="10">
        <v>1</v>
      </c>
      <c r="F57" s="10">
        <v>690270.58</v>
      </c>
      <c r="G57" s="10">
        <v>690270.58</v>
      </c>
    </row>
    <row r="58" spans="1:7" ht="60" customHeight="1" x14ac:dyDescent="0.15">
      <c r="A58" s="6" t="s">
        <v>627</v>
      </c>
      <c r="B58" s="20" t="s">
        <v>777</v>
      </c>
      <c r="C58" s="20"/>
      <c r="D58" s="6" t="s">
        <v>432</v>
      </c>
      <c r="E58" s="10">
        <v>1</v>
      </c>
      <c r="F58" s="10">
        <v>181000</v>
      </c>
      <c r="G58" s="10">
        <v>181000</v>
      </c>
    </row>
    <row r="59" spans="1:7" ht="60" customHeight="1" x14ac:dyDescent="0.15">
      <c r="A59" s="6" t="s">
        <v>303</v>
      </c>
      <c r="B59" s="20" t="s">
        <v>778</v>
      </c>
      <c r="C59" s="20"/>
      <c r="D59" s="6" t="s">
        <v>432</v>
      </c>
      <c r="E59" s="10">
        <v>2</v>
      </c>
      <c r="F59" s="10">
        <v>20000</v>
      </c>
      <c r="G59" s="10">
        <v>40000</v>
      </c>
    </row>
    <row r="60" spans="1:7" ht="60" customHeight="1" x14ac:dyDescent="0.15">
      <c r="A60" s="6" t="s">
        <v>779</v>
      </c>
      <c r="B60" s="20" t="s">
        <v>780</v>
      </c>
      <c r="C60" s="20"/>
      <c r="D60" s="6" t="s">
        <v>432</v>
      </c>
      <c r="E60" s="10">
        <v>6</v>
      </c>
      <c r="F60" s="10">
        <v>48873</v>
      </c>
      <c r="G60" s="10">
        <v>293238</v>
      </c>
    </row>
    <row r="61" spans="1:7" ht="24.95" customHeight="1" x14ac:dyDescent="0.15">
      <c r="A61" s="28" t="s">
        <v>496</v>
      </c>
      <c r="B61" s="28"/>
      <c r="C61" s="28"/>
      <c r="D61" s="28"/>
      <c r="E61" s="28"/>
      <c r="F61" s="28"/>
      <c r="G61" s="12">
        <f>SUM(G53:G60)</f>
        <v>1471537.7</v>
      </c>
    </row>
    <row r="62" spans="1:7" ht="24.95" customHeight="1" x14ac:dyDescent="0.15"/>
    <row r="63" spans="1:7" ht="20.100000000000001" customHeight="1" x14ac:dyDescent="0.15">
      <c r="A63" s="26" t="s">
        <v>456</v>
      </c>
      <c r="B63" s="26"/>
      <c r="C63" s="27" t="s">
        <v>274</v>
      </c>
      <c r="D63" s="27"/>
      <c r="E63" s="27"/>
      <c r="F63" s="27"/>
      <c r="G63" s="27"/>
    </row>
    <row r="64" spans="1:7" ht="20.100000000000001" customHeight="1" x14ac:dyDescent="0.15">
      <c r="A64" s="26" t="s">
        <v>457</v>
      </c>
      <c r="B64" s="26"/>
      <c r="C64" s="27" t="s">
        <v>497</v>
      </c>
      <c r="D64" s="27"/>
      <c r="E64" s="27"/>
      <c r="F64" s="27"/>
      <c r="G64" s="27"/>
    </row>
    <row r="65" spans="1:7" ht="15" customHeight="1" x14ac:dyDescent="0.15"/>
    <row r="66" spans="1:7" ht="24.95" customHeight="1" x14ac:dyDescent="0.15">
      <c r="A66" s="17" t="s">
        <v>781</v>
      </c>
      <c r="B66" s="17"/>
      <c r="C66" s="17"/>
      <c r="D66" s="17"/>
      <c r="E66" s="17"/>
      <c r="F66" s="17"/>
      <c r="G66" s="17"/>
    </row>
    <row r="67" spans="1:7" ht="15" customHeight="1" x14ac:dyDescent="0.15"/>
    <row r="68" spans="1:7" ht="50.1" customHeight="1" x14ac:dyDescent="0.15">
      <c r="A68" s="6" t="s">
        <v>367</v>
      </c>
      <c r="B68" s="19" t="s">
        <v>656</v>
      </c>
      <c r="C68" s="19"/>
      <c r="D68" s="6" t="s">
        <v>751</v>
      </c>
      <c r="E68" s="6" t="s">
        <v>752</v>
      </c>
      <c r="F68" s="6" t="s">
        <v>753</v>
      </c>
      <c r="G68" s="6" t="s">
        <v>754</v>
      </c>
    </row>
    <row r="69" spans="1:7" ht="15" customHeight="1" x14ac:dyDescent="0.15">
      <c r="A69" s="6">
        <v>1</v>
      </c>
      <c r="B69" s="19">
        <v>2</v>
      </c>
      <c r="C69" s="19"/>
      <c r="D69" s="6">
        <v>3</v>
      </c>
      <c r="E69" s="6">
        <v>4</v>
      </c>
      <c r="F69" s="6">
        <v>5</v>
      </c>
      <c r="G69" s="6">
        <v>6</v>
      </c>
    </row>
    <row r="70" spans="1:7" ht="39.950000000000003" customHeight="1" x14ac:dyDescent="0.15">
      <c r="A70" s="6" t="s">
        <v>782</v>
      </c>
      <c r="B70" s="20" t="s">
        <v>783</v>
      </c>
      <c r="C70" s="20"/>
      <c r="D70" s="6" t="s">
        <v>432</v>
      </c>
      <c r="E70" s="10">
        <v>3</v>
      </c>
      <c r="F70" s="10">
        <v>10000</v>
      </c>
      <c r="G70" s="10">
        <v>30000</v>
      </c>
    </row>
    <row r="71" spans="1:7" ht="24.95" customHeight="1" x14ac:dyDescent="0.15">
      <c r="A71" s="28" t="s">
        <v>496</v>
      </c>
      <c r="B71" s="28"/>
      <c r="C71" s="28"/>
      <c r="D71" s="28"/>
      <c r="E71" s="28"/>
      <c r="F71" s="28"/>
      <c r="G71" s="12">
        <f>SUM(G70:G70)</f>
        <v>30000</v>
      </c>
    </row>
    <row r="72" spans="1:7" ht="24.95" customHeight="1" x14ac:dyDescent="0.15"/>
    <row r="73" spans="1:7" ht="20.100000000000001" customHeight="1" x14ac:dyDescent="0.15">
      <c r="A73" s="26" t="s">
        <v>456</v>
      </c>
      <c r="B73" s="26"/>
      <c r="C73" s="27" t="s">
        <v>274</v>
      </c>
      <c r="D73" s="27"/>
      <c r="E73" s="27"/>
      <c r="F73" s="27"/>
      <c r="G73" s="27"/>
    </row>
    <row r="74" spans="1:7" ht="20.100000000000001" customHeight="1" x14ac:dyDescent="0.15">
      <c r="A74" s="26" t="s">
        <v>457</v>
      </c>
      <c r="B74" s="26"/>
      <c r="C74" s="27" t="s">
        <v>497</v>
      </c>
      <c r="D74" s="27"/>
      <c r="E74" s="27"/>
      <c r="F74" s="27"/>
      <c r="G74" s="27"/>
    </row>
    <row r="75" spans="1:7" ht="15" customHeight="1" x14ac:dyDescent="0.15"/>
    <row r="76" spans="1:7" ht="24.95" customHeight="1" x14ac:dyDescent="0.15">
      <c r="A76" s="17" t="s">
        <v>784</v>
      </c>
      <c r="B76" s="17"/>
      <c r="C76" s="17"/>
      <c r="D76" s="17"/>
      <c r="E76" s="17"/>
      <c r="F76" s="17"/>
      <c r="G76" s="17"/>
    </row>
    <row r="77" spans="1:7" ht="15" customHeight="1" x14ac:dyDescent="0.15"/>
    <row r="78" spans="1:7" ht="50.1" customHeight="1" x14ac:dyDescent="0.15">
      <c r="A78" s="6" t="s">
        <v>367</v>
      </c>
      <c r="B78" s="19" t="s">
        <v>656</v>
      </c>
      <c r="C78" s="19"/>
      <c r="D78" s="6" t="s">
        <v>751</v>
      </c>
      <c r="E78" s="6" t="s">
        <v>752</v>
      </c>
      <c r="F78" s="6" t="s">
        <v>753</v>
      </c>
      <c r="G78" s="6" t="s">
        <v>754</v>
      </c>
    </row>
    <row r="79" spans="1:7" ht="15" customHeight="1" x14ac:dyDescent="0.15">
      <c r="A79" s="6">
        <v>1</v>
      </c>
      <c r="B79" s="19">
        <v>2</v>
      </c>
      <c r="C79" s="19"/>
      <c r="D79" s="6">
        <v>3</v>
      </c>
      <c r="E79" s="6">
        <v>4</v>
      </c>
      <c r="F79" s="6">
        <v>5</v>
      </c>
      <c r="G79" s="6">
        <v>6</v>
      </c>
    </row>
    <row r="80" spans="1:7" ht="39.950000000000003" customHeight="1" x14ac:dyDescent="0.15">
      <c r="A80" s="6" t="s">
        <v>161</v>
      </c>
      <c r="B80" s="20" t="s">
        <v>785</v>
      </c>
      <c r="C80" s="20"/>
      <c r="D80" s="6" t="s">
        <v>432</v>
      </c>
      <c r="E80" s="10">
        <v>8</v>
      </c>
      <c r="F80" s="10">
        <v>234805.45749999999</v>
      </c>
      <c r="G80" s="10">
        <v>1878443.66</v>
      </c>
    </row>
    <row r="81" spans="1:7" ht="39.950000000000003" customHeight="1" x14ac:dyDescent="0.15">
      <c r="A81" s="6" t="s">
        <v>168</v>
      </c>
      <c r="B81" s="20" t="s">
        <v>786</v>
      </c>
      <c r="C81" s="20"/>
      <c r="D81" s="6" t="s">
        <v>432</v>
      </c>
      <c r="E81" s="10">
        <v>2</v>
      </c>
      <c r="F81" s="10">
        <v>32500</v>
      </c>
      <c r="G81" s="10">
        <v>65000</v>
      </c>
    </row>
    <row r="82" spans="1:7" ht="39.950000000000003" customHeight="1" x14ac:dyDescent="0.15">
      <c r="A82" s="6" t="s">
        <v>168</v>
      </c>
      <c r="B82" s="20" t="s">
        <v>787</v>
      </c>
      <c r="C82" s="20"/>
      <c r="D82" s="6" t="s">
        <v>432</v>
      </c>
      <c r="E82" s="10">
        <v>2</v>
      </c>
      <c r="F82" s="10">
        <v>127100</v>
      </c>
      <c r="G82" s="10">
        <v>254200</v>
      </c>
    </row>
    <row r="83" spans="1:7" ht="39.950000000000003" customHeight="1" x14ac:dyDescent="0.15">
      <c r="A83" s="6" t="s">
        <v>62</v>
      </c>
      <c r="B83" s="20" t="s">
        <v>788</v>
      </c>
      <c r="C83" s="20"/>
      <c r="D83" s="6" t="s">
        <v>432</v>
      </c>
      <c r="E83" s="10">
        <v>1</v>
      </c>
      <c r="F83" s="10">
        <v>385000</v>
      </c>
      <c r="G83" s="10">
        <v>385000</v>
      </c>
    </row>
    <row r="84" spans="1:7" ht="80.099999999999994" customHeight="1" x14ac:dyDescent="0.15">
      <c r="A84" s="6" t="s">
        <v>789</v>
      </c>
      <c r="B84" s="20" t="s">
        <v>790</v>
      </c>
      <c r="C84" s="20"/>
      <c r="D84" s="6" t="s">
        <v>432</v>
      </c>
      <c r="E84" s="10">
        <v>8</v>
      </c>
      <c r="F84" s="10">
        <v>50933.75</v>
      </c>
      <c r="G84" s="10">
        <v>407470</v>
      </c>
    </row>
    <row r="85" spans="1:7" ht="60" customHeight="1" x14ac:dyDescent="0.15">
      <c r="A85" s="6" t="s">
        <v>791</v>
      </c>
      <c r="B85" s="20" t="s">
        <v>792</v>
      </c>
      <c r="C85" s="20"/>
      <c r="D85" s="6" t="s">
        <v>432</v>
      </c>
      <c r="E85" s="10">
        <v>16</v>
      </c>
      <c r="F85" s="10">
        <v>75000</v>
      </c>
      <c r="G85" s="10">
        <v>1200000</v>
      </c>
    </row>
    <row r="86" spans="1:7" ht="24.95" customHeight="1" x14ac:dyDescent="0.15">
      <c r="A86" s="28" t="s">
        <v>496</v>
      </c>
      <c r="B86" s="28"/>
      <c r="C86" s="28"/>
      <c r="D86" s="28"/>
      <c r="E86" s="28"/>
      <c r="F86" s="28"/>
      <c r="G86" s="12">
        <f>SUM(G80:G85)</f>
        <v>4190113.66</v>
      </c>
    </row>
    <row r="87" spans="1:7" ht="24.95" customHeight="1" x14ac:dyDescent="0.15"/>
    <row r="88" spans="1:7" ht="20.100000000000001" customHeight="1" x14ac:dyDescent="0.15">
      <c r="A88" s="26" t="s">
        <v>456</v>
      </c>
      <c r="B88" s="26"/>
      <c r="C88" s="27" t="s">
        <v>274</v>
      </c>
      <c r="D88" s="27"/>
      <c r="E88" s="27"/>
      <c r="F88" s="27"/>
      <c r="G88" s="27"/>
    </row>
    <row r="89" spans="1:7" ht="20.100000000000001" customHeight="1" x14ac:dyDescent="0.15">
      <c r="A89" s="26" t="s">
        <v>457</v>
      </c>
      <c r="B89" s="26"/>
      <c r="C89" s="27" t="s">
        <v>497</v>
      </c>
      <c r="D89" s="27"/>
      <c r="E89" s="27"/>
      <c r="F89" s="27"/>
      <c r="G89" s="27"/>
    </row>
    <row r="90" spans="1:7" ht="15" customHeight="1" x14ac:dyDescent="0.15"/>
    <row r="91" spans="1:7" ht="24.95" customHeight="1" x14ac:dyDescent="0.15">
      <c r="A91" s="17" t="s">
        <v>793</v>
      </c>
      <c r="B91" s="17"/>
      <c r="C91" s="17"/>
      <c r="D91" s="17"/>
      <c r="E91" s="17"/>
      <c r="F91" s="17"/>
      <c r="G91" s="17"/>
    </row>
    <row r="92" spans="1:7" ht="15" customHeight="1" x14ac:dyDescent="0.15"/>
    <row r="93" spans="1:7" ht="50.1" customHeight="1" x14ac:dyDescent="0.15">
      <c r="A93" s="6" t="s">
        <v>367</v>
      </c>
      <c r="B93" s="19" t="s">
        <v>656</v>
      </c>
      <c r="C93" s="19"/>
      <c r="D93" s="6" t="s">
        <v>751</v>
      </c>
      <c r="E93" s="6" t="s">
        <v>752</v>
      </c>
      <c r="F93" s="6" t="s">
        <v>753</v>
      </c>
      <c r="G93" s="6" t="s">
        <v>754</v>
      </c>
    </row>
    <row r="94" spans="1:7" ht="15" customHeight="1" x14ac:dyDescent="0.15">
      <c r="A94" s="6">
        <v>1</v>
      </c>
      <c r="B94" s="19">
        <v>2</v>
      </c>
      <c r="C94" s="19"/>
      <c r="D94" s="6">
        <v>3</v>
      </c>
      <c r="E94" s="6">
        <v>4</v>
      </c>
      <c r="F94" s="6">
        <v>5</v>
      </c>
      <c r="G94" s="6">
        <v>6</v>
      </c>
    </row>
    <row r="95" spans="1:7" ht="39.950000000000003" customHeight="1" x14ac:dyDescent="0.15">
      <c r="A95" s="6" t="s">
        <v>543</v>
      </c>
      <c r="B95" s="20" t="s">
        <v>794</v>
      </c>
      <c r="C95" s="20"/>
      <c r="D95" s="6" t="s">
        <v>432</v>
      </c>
      <c r="E95" s="10">
        <v>4800</v>
      </c>
      <c r="F95" s="10">
        <v>200</v>
      </c>
      <c r="G95" s="10">
        <v>960000</v>
      </c>
    </row>
    <row r="96" spans="1:7" ht="24.95" customHeight="1" x14ac:dyDescent="0.15">
      <c r="A96" s="28" t="s">
        <v>496</v>
      </c>
      <c r="B96" s="28"/>
      <c r="C96" s="28"/>
      <c r="D96" s="28"/>
      <c r="E96" s="28"/>
      <c r="F96" s="28"/>
      <c r="G96" s="12">
        <f>SUM(G95:G95)</f>
        <v>960000</v>
      </c>
    </row>
    <row r="97" spans="1:7" ht="24.95" customHeight="1" x14ac:dyDescent="0.15"/>
    <row r="98" spans="1:7" ht="20.100000000000001" customHeight="1" x14ac:dyDescent="0.15">
      <c r="A98" s="26" t="s">
        <v>456</v>
      </c>
      <c r="B98" s="26"/>
      <c r="C98" s="27" t="s">
        <v>274</v>
      </c>
      <c r="D98" s="27"/>
      <c r="E98" s="27"/>
      <c r="F98" s="27"/>
      <c r="G98" s="27"/>
    </row>
    <row r="99" spans="1:7" ht="20.100000000000001" customHeight="1" x14ac:dyDescent="0.15">
      <c r="A99" s="26" t="s">
        <v>457</v>
      </c>
      <c r="B99" s="26"/>
      <c r="C99" s="27" t="s">
        <v>497</v>
      </c>
      <c r="D99" s="27"/>
      <c r="E99" s="27"/>
      <c r="F99" s="27"/>
      <c r="G99" s="27"/>
    </row>
    <row r="100" spans="1:7" ht="15" customHeight="1" x14ac:dyDescent="0.15"/>
    <row r="101" spans="1:7" ht="24.95" customHeight="1" x14ac:dyDescent="0.15">
      <c r="A101" s="17" t="s">
        <v>795</v>
      </c>
      <c r="B101" s="17"/>
      <c r="C101" s="17"/>
      <c r="D101" s="17"/>
      <c r="E101" s="17"/>
      <c r="F101" s="17"/>
      <c r="G101" s="17"/>
    </row>
    <row r="102" spans="1:7" ht="15" customHeight="1" x14ac:dyDescent="0.15"/>
    <row r="103" spans="1:7" ht="50.1" customHeight="1" x14ac:dyDescent="0.15">
      <c r="A103" s="6" t="s">
        <v>367</v>
      </c>
      <c r="B103" s="19" t="s">
        <v>656</v>
      </c>
      <c r="C103" s="19"/>
      <c r="D103" s="6" t="s">
        <v>751</v>
      </c>
      <c r="E103" s="6" t="s">
        <v>752</v>
      </c>
      <c r="F103" s="6" t="s">
        <v>753</v>
      </c>
      <c r="G103" s="6" t="s">
        <v>754</v>
      </c>
    </row>
    <row r="104" spans="1:7" ht="15" customHeight="1" x14ac:dyDescent="0.15">
      <c r="A104" s="6">
        <v>1</v>
      </c>
      <c r="B104" s="19">
        <v>2</v>
      </c>
      <c r="C104" s="19"/>
      <c r="D104" s="6">
        <v>3</v>
      </c>
      <c r="E104" s="6">
        <v>4</v>
      </c>
      <c r="F104" s="6">
        <v>5</v>
      </c>
      <c r="G104" s="6">
        <v>6</v>
      </c>
    </row>
    <row r="105" spans="1:7" ht="39.950000000000003" customHeight="1" x14ac:dyDescent="0.15">
      <c r="A105" s="6" t="s">
        <v>479</v>
      </c>
      <c r="B105" s="20" t="s">
        <v>796</v>
      </c>
      <c r="C105" s="20"/>
      <c r="D105" s="6" t="s">
        <v>757</v>
      </c>
      <c r="E105" s="10">
        <v>2000</v>
      </c>
      <c r="F105" s="10">
        <v>47.5</v>
      </c>
      <c r="G105" s="10">
        <v>95000</v>
      </c>
    </row>
    <row r="106" spans="1:7" ht="39.950000000000003" customHeight="1" x14ac:dyDescent="0.15">
      <c r="A106" s="6" t="s">
        <v>797</v>
      </c>
      <c r="B106" s="20" t="s">
        <v>798</v>
      </c>
      <c r="C106" s="20"/>
      <c r="D106" s="6" t="s">
        <v>432</v>
      </c>
      <c r="E106" s="10">
        <v>2000</v>
      </c>
      <c r="F106" s="10">
        <v>47.5</v>
      </c>
      <c r="G106" s="10">
        <v>95000</v>
      </c>
    </row>
    <row r="107" spans="1:7" ht="60" customHeight="1" x14ac:dyDescent="0.15">
      <c r="A107" s="6" t="s">
        <v>799</v>
      </c>
      <c r="B107" s="20" t="s">
        <v>800</v>
      </c>
      <c r="C107" s="20"/>
      <c r="D107" s="6" t="s">
        <v>757</v>
      </c>
      <c r="E107" s="10">
        <v>1</v>
      </c>
      <c r="F107" s="10">
        <v>37818.75</v>
      </c>
      <c r="G107" s="10">
        <v>37818.75</v>
      </c>
    </row>
    <row r="108" spans="1:7" ht="39.950000000000003" customHeight="1" x14ac:dyDescent="0.15">
      <c r="A108" s="6" t="s">
        <v>801</v>
      </c>
      <c r="B108" s="20" t="s">
        <v>802</v>
      </c>
      <c r="C108" s="20"/>
      <c r="D108" s="6" t="s">
        <v>432</v>
      </c>
      <c r="E108" s="10">
        <v>1948</v>
      </c>
      <c r="F108" s="10">
        <v>47.5</v>
      </c>
      <c r="G108" s="10">
        <v>92530</v>
      </c>
    </row>
    <row r="109" spans="1:7" ht="24.95" customHeight="1" x14ac:dyDescent="0.15">
      <c r="A109" s="28" t="s">
        <v>496</v>
      </c>
      <c r="B109" s="28"/>
      <c r="C109" s="28"/>
      <c r="D109" s="28"/>
      <c r="E109" s="28"/>
      <c r="F109" s="28"/>
      <c r="G109" s="12">
        <f>SUM(G105:G108)</f>
        <v>320348.75</v>
      </c>
    </row>
    <row r="110" spans="1:7" ht="24.95" customHeight="1" x14ac:dyDescent="0.15"/>
    <row r="111" spans="1:7" ht="20.100000000000001" customHeight="1" x14ac:dyDescent="0.15">
      <c r="A111" s="26" t="s">
        <v>456</v>
      </c>
      <c r="B111" s="26"/>
      <c r="C111" s="27" t="s">
        <v>274</v>
      </c>
      <c r="D111" s="27"/>
      <c r="E111" s="27"/>
      <c r="F111" s="27"/>
      <c r="G111" s="27"/>
    </row>
    <row r="112" spans="1:7" ht="20.100000000000001" customHeight="1" x14ac:dyDescent="0.15">
      <c r="A112" s="26" t="s">
        <v>457</v>
      </c>
      <c r="B112" s="26"/>
      <c r="C112" s="27" t="s">
        <v>497</v>
      </c>
      <c r="D112" s="27"/>
      <c r="E112" s="27"/>
      <c r="F112" s="27"/>
      <c r="G112" s="27"/>
    </row>
    <row r="113" spans="1:7" ht="15" customHeight="1" x14ac:dyDescent="0.15"/>
    <row r="114" spans="1:7" ht="24.95" customHeight="1" x14ac:dyDescent="0.15">
      <c r="A114" s="17" t="s">
        <v>803</v>
      </c>
      <c r="B114" s="17"/>
      <c r="C114" s="17"/>
      <c r="D114" s="17"/>
      <c r="E114" s="17"/>
      <c r="F114" s="17"/>
      <c r="G114" s="17"/>
    </row>
    <row r="115" spans="1:7" ht="15" customHeight="1" x14ac:dyDescent="0.15"/>
    <row r="116" spans="1:7" ht="50.1" customHeight="1" x14ac:dyDescent="0.15">
      <c r="A116" s="6" t="s">
        <v>367</v>
      </c>
      <c r="B116" s="19" t="s">
        <v>656</v>
      </c>
      <c r="C116" s="19"/>
      <c r="D116" s="6" t="s">
        <v>751</v>
      </c>
      <c r="E116" s="6" t="s">
        <v>752</v>
      </c>
      <c r="F116" s="6" t="s">
        <v>753</v>
      </c>
      <c r="G116" s="6" t="s">
        <v>754</v>
      </c>
    </row>
    <row r="117" spans="1:7" ht="15" customHeight="1" x14ac:dyDescent="0.15">
      <c r="A117" s="6">
        <v>1</v>
      </c>
      <c r="B117" s="19">
        <v>2</v>
      </c>
      <c r="C117" s="19"/>
      <c r="D117" s="6">
        <v>3</v>
      </c>
      <c r="E117" s="6">
        <v>4</v>
      </c>
      <c r="F117" s="6">
        <v>5</v>
      </c>
      <c r="G117" s="6">
        <v>6</v>
      </c>
    </row>
    <row r="118" spans="1:7" ht="39.950000000000003" customHeight="1" x14ac:dyDescent="0.15">
      <c r="A118" s="6" t="s">
        <v>80</v>
      </c>
      <c r="B118" s="20" t="s">
        <v>804</v>
      </c>
      <c r="C118" s="20"/>
      <c r="D118" s="6" t="s">
        <v>432</v>
      </c>
      <c r="E118" s="10">
        <v>1770</v>
      </c>
      <c r="F118" s="10">
        <v>100</v>
      </c>
      <c r="G118" s="10">
        <v>177000</v>
      </c>
    </row>
    <row r="119" spans="1:7" ht="24.95" customHeight="1" x14ac:dyDescent="0.15">
      <c r="A119" s="28" t="s">
        <v>496</v>
      </c>
      <c r="B119" s="28"/>
      <c r="C119" s="28"/>
      <c r="D119" s="28"/>
      <c r="E119" s="28"/>
      <c r="F119" s="28"/>
      <c r="G119" s="12">
        <f>SUM(G118:G118)</f>
        <v>177000</v>
      </c>
    </row>
    <row r="120" spans="1:7" ht="24.95" customHeight="1" x14ac:dyDescent="0.15"/>
    <row r="121" spans="1:7" ht="20.100000000000001" customHeight="1" x14ac:dyDescent="0.15">
      <c r="A121" s="26" t="s">
        <v>456</v>
      </c>
      <c r="B121" s="26"/>
      <c r="C121" s="27" t="s">
        <v>274</v>
      </c>
      <c r="D121" s="27"/>
      <c r="E121" s="27"/>
      <c r="F121" s="27"/>
      <c r="G121" s="27"/>
    </row>
    <row r="122" spans="1:7" ht="20.100000000000001" customHeight="1" x14ac:dyDescent="0.15">
      <c r="A122" s="26" t="s">
        <v>457</v>
      </c>
      <c r="B122" s="26"/>
      <c r="C122" s="27" t="s">
        <v>497</v>
      </c>
      <c r="D122" s="27"/>
      <c r="E122" s="27"/>
      <c r="F122" s="27"/>
      <c r="G122" s="27"/>
    </row>
    <row r="123" spans="1:7" ht="15" customHeight="1" x14ac:dyDescent="0.15"/>
    <row r="124" spans="1:7" ht="24.95" customHeight="1" x14ac:dyDescent="0.15">
      <c r="A124" s="17" t="s">
        <v>805</v>
      </c>
      <c r="B124" s="17"/>
      <c r="C124" s="17"/>
      <c r="D124" s="17"/>
      <c r="E124" s="17"/>
      <c r="F124" s="17"/>
      <c r="G124" s="17"/>
    </row>
    <row r="125" spans="1:7" ht="15" customHeight="1" x14ac:dyDescent="0.15"/>
    <row r="126" spans="1:7" ht="50.1" customHeight="1" x14ac:dyDescent="0.15">
      <c r="A126" s="6" t="s">
        <v>367</v>
      </c>
      <c r="B126" s="19" t="s">
        <v>656</v>
      </c>
      <c r="C126" s="19"/>
      <c r="D126" s="6" t="s">
        <v>751</v>
      </c>
      <c r="E126" s="6" t="s">
        <v>752</v>
      </c>
      <c r="F126" s="6" t="s">
        <v>753</v>
      </c>
      <c r="G126" s="6" t="s">
        <v>754</v>
      </c>
    </row>
    <row r="127" spans="1:7" ht="15" customHeight="1" x14ac:dyDescent="0.15">
      <c r="A127" s="6">
        <v>1</v>
      </c>
      <c r="B127" s="19">
        <v>2</v>
      </c>
      <c r="C127" s="19"/>
      <c r="D127" s="6">
        <v>3</v>
      </c>
      <c r="E127" s="6">
        <v>4</v>
      </c>
      <c r="F127" s="6">
        <v>5</v>
      </c>
      <c r="G127" s="6">
        <v>6</v>
      </c>
    </row>
    <row r="128" spans="1:7" ht="60" customHeight="1" x14ac:dyDescent="0.15">
      <c r="A128" s="6" t="s">
        <v>680</v>
      </c>
      <c r="B128" s="20" t="s">
        <v>806</v>
      </c>
      <c r="C128" s="20"/>
      <c r="D128" s="6" t="s">
        <v>432</v>
      </c>
      <c r="E128" s="10">
        <v>50</v>
      </c>
      <c r="F128" s="10">
        <v>93</v>
      </c>
      <c r="G128" s="10">
        <v>4650</v>
      </c>
    </row>
    <row r="129" spans="1:7" ht="60" customHeight="1" x14ac:dyDescent="0.15">
      <c r="A129" s="6" t="s">
        <v>144</v>
      </c>
      <c r="B129" s="20" t="s">
        <v>807</v>
      </c>
      <c r="C129" s="20"/>
      <c r="D129" s="6" t="s">
        <v>432</v>
      </c>
      <c r="E129" s="10">
        <v>60</v>
      </c>
      <c r="F129" s="10">
        <v>1092.818</v>
      </c>
      <c r="G129" s="10">
        <v>65569.08</v>
      </c>
    </row>
    <row r="130" spans="1:7" ht="60" customHeight="1" x14ac:dyDescent="0.15">
      <c r="A130" s="6" t="s">
        <v>808</v>
      </c>
      <c r="B130" s="20" t="s">
        <v>809</v>
      </c>
      <c r="C130" s="20"/>
      <c r="D130" s="6" t="s">
        <v>432</v>
      </c>
      <c r="E130" s="10">
        <v>30.1524</v>
      </c>
      <c r="F130" s="10">
        <v>5000</v>
      </c>
      <c r="G130" s="10">
        <v>150762</v>
      </c>
    </row>
    <row r="131" spans="1:7" ht="39.950000000000003" customHeight="1" x14ac:dyDescent="0.15">
      <c r="A131" s="6" t="s">
        <v>810</v>
      </c>
      <c r="B131" s="20" t="s">
        <v>811</v>
      </c>
      <c r="C131" s="20"/>
      <c r="D131" s="6" t="s">
        <v>432</v>
      </c>
      <c r="E131" s="10">
        <v>50</v>
      </c>
      <c r="F131" s="10">
        <v>2000</v>
      </c>
      <c r="G131" s="10">
        <v>100000</v>
      </c>
    </row>
    <row r="132" spans="1:7" ht="60" customHeight="1" x14ac:dyDescent="0.15">
      <c r="A132" s="6" t="s">
        <v>812</v>
      </c>
      <c r="B132" s="20" t="s">
        <v>813</v>
      </c>
      <c r="C132" s="20"/>
      <c r="D132" s="6" t="s">
        <v>432</v>
      </c>
      <c r="E132" s="10">
        <v>300</v>
      </c>
      <c r="F132" s="10">
        <v>203.87976699999999</v>
      </c>
      <c r="G132" s="10">
        <v>61163.93</v>
      </c>
    </row>
    <row r="133" spans="1:7" ht="39.950000000000003" customHeight="1" x14ac:dyDescent="0.15">
      <c r="A133" s="6" t="s">
        <v>814</v>
      </c>
      <c r="B133" s="20" t="s">
        <v>815</v>
      </c>
      <c r="C133" s="20"/>
      <c r="D133" s="6" t="s">
        <v>432</v>
      </c>
      <c r="E133" s="10">
        <v>17.716000000000001</v>
      </c>
      <c r="F133" s="10">
        <v>5000</v>
      </c>
      <c r="G133" s="10">
        <v>88580</v>
      </c>
    </row>
    <row r="134" spans="1:7" ht="24.95" customHeight="1" x14ac:dyDescent="0.15">
      <c r="A134" s="28" t="s">
        <v>496</v>
      </c>
      <c r="B134" s="28"/>
      <c r="C134" s="28"/>
      <c r="D134" s="28"/>
      <c r="E134" s="28"/>
      <c r="F134" s="28"/>
      <c r="G134" s="12">
        <f>SUM(G128:G133)</f>
        <v>470725.01</v>
      </c>
    </row>
    <row r="135" spans="1:7" ht="24.95" customHeight="1" x14ac:dyDescent="0.15"/>
    <row r="136" spans="1:7" ht="20.100000000000001" customHeight="1" x14ac:dyDescent="0.15">
      <c r="A136" s="26" t="s">
        <v>456</v>
      </c>
      <c r="B136" s="26"/>
      <c r="C136" s="27" t="s">
        <v>274</v>
      </c>
      <c r="D136" s="27"/>
      <c r="E136" s="27"/>
      <c r="F136" s="27"/>
      <c r="G136" s="27"/>
    </row>
    <row r="137" spans="1:7" ht="20.100000000000001" customHeight="1" x14ac:dyDescent="0.15">
      <c r="A137" s="26" t="s">
        <v>457</v>
      </c>
      <c r="B137" s="26"/>
      <c r="C137" s="27" t="s">
        <v>497</v>
      </c>
      <c r="D137" s="27"/>
      <c r="E137" s="27"/>
      <c r="F137" s="27"/>
      <c r="G137" s="27"/>
    </row>
    <row r="138" spans="1:7" ht="15" customHeight="1" x14ac:dyDescent="0.15"/>
    <row r="139" spans="1:7" ht="24.95" customHeight="1" x14ac:dyDescent="0.15">
      <c r="A139" s="17" t="s">
        <v>816</v>
      </c>
      <c r="B139" s="17"/>
      <c r="C139" s="17"/>
      <c r="D139" s="17"/>
      <c r="E139" s="17"/>
      <c r="F139" s="17"/>
      <c r="G139" s="17"/>
    </row>
    <row r="140" spans="1:7" ht="15" customHeight="1" x14ac:dyDescent="0.15"/>
    <row r="141" spans="1:7" ht="50.1" customHeight="1" x14ac:dyDescent="0.15">
      <c r="A141" s="6" t="s">
        <v>367</v>
      </c>
      <c r="B141" s="19" t="s">
        <v>656</v>
      </c>
      <c r="C141" s="19"/>
      <c r="D141" s="6" t="s">
        <v>751</v>
      </c>
      <c r="E141" s="6" t="s">
        <v>752</v>
      </c>
      <c r="F141" s="6" t="s">
        <v>753</v>
      </c>
      <c r="G141" s="6" t="s">
        <v>754</v>
      </c>
    </row>
    <row r="142" spans="1:7" ht="15" customHeight="1" x14ac:dyDescent="0.15">
      <c r="A142" s="6">
        <v>1</v>
      </c>
      <c r="B142" s="19">
        <v>2</v>
      </c>
      <c r="C142" s="19"/>
      <c r="D142" s="6">
        <v>3</v>
      </c>
      <c r="E142" s="6">
        <v>4</v>
      </c>
      <c r="F142" s="6">
        <v>5</v>
      </c>
      <c r="G142" s="6">
        <v>6</v>
      </c>
    </row>
    <row r="143" spans="1:7" ht="60" customHeight="1" x14ac:dyDescent="0.15">
      <c r="A143" s="6" t="s">
        <v>680</v>
      </c>
      <c r="B143" s="20" t="s">
        <v>817</v>
      </c>
      <c r="C143" s="20"/>
      <c r="D143" s="6" t="s">
        <v>432</v>
      </c>
      <c r="E143" s="10">
        <v>50</v>
      </c>
      <c r="F143" s="10">
        <v>45</v>
      </c>
      <c r="G143" s="10">
        <v>2250</v>
      </c>
    </row>
    <row r="144" spans="1:7" ht="80.099999999999994" customHeight="1" x14ac:dyDescent="0.15">
      <c r="A144" s="6" t="s">
        <v>680</v>
      </c>
      <c r="B144" s="20" t="s">
        <v>818</v>
      </c>
      <c r="C144" s="20"/>
      <c r="D144" s="6" t="s">
        <v>432</v>
      </c>
      <c r="E144" s="10">
        <v>20</v>
      </c>
      <c r="F144" s="10">
        <v>29</v>
      </c>
      <c r="G144" s="10">
        <v>580</v>
      </c>
    </row>
    <row r="145" spans="1:7" ht="60" customHeight="1" x14ac:dyDescent="0.15">
      <c r="A145" s="6" t="s">
        <v>680</v>
      </c>
      <c r="B145" s="20" t="s">
        <v>819</v>
      </c>
      <c r="C145" s="20"/>
      <c r="D145" s="6" t="s">
        <v>432</v>
      </c>
      <c r="E145" s="10">
        <v>20</v>
      </c>
      <c r="F145" s="10">
        <v>39</v>
      </c>
      <c r="G145" s="10">
        <v>780</v>
      </c>
    </row>
    <row r="146" spans="1:7" ht="60" customHeight="1" x14ac:dyDescent="0.15">
      <c r="A146" s="6" t="s">
        <v>680</v>
      </c>
      <c r="B146" s="20" t="s">
        <v>820</v>
      </c>
      <c r="C146" s="20"/>
      <c r="D146" s="6" t="s">
        <v>432</v>
      </c>
      <c r="E146" s="10">
        <v>50</v>
      </c>
      <c r="F146" s="10">
        <v>29</v>
      </c>
      <c r="G146" s="10">
        <v>1450</v>
      </c>
    </row>
    <row r="147" spans="1:7" ht="24.95" customHeight="1" x14ac:dyDescent="0.15">
      <c r="A147" s="28" t="s">
        <v>496</v>
      </c>
      <c r="B147" s="28"/>
      <c r="C147" s="28"/>
      <c r="D147" s="28"/>
      <c r="E147" s="28"/>
      <c r="F147" s="28"/>
      <c r="G147" s="12">
        <f>SUM(G143:G146)</f>
        <v>5060</v>
      </c>
    </row>
    <row r="148" spans="1:7" ht="24.95" customHeight="1" x14ac:dyDescent="0.15"/>
    <row r="149" spans="1:7" ht="20.100000000000001" customHeight="1" x14ac:dyDescent="0.15">
      <c r="A149" s="26" t="s">
        <v>456</v>
      </c>
      <c r="B149" s="26"/>
      <c r="C149" s="27" t="s">
        <v>274</v>
      </c>
      <c r="D149" s="27"/>
      <c r="E149" s="27"/>
      <c r="F149" s="27"/>
      <c r="G149" s="27"/>
    </row>
    <row r="150" spans="1:7" ht="20.100000000000001" customHeight="1" x14ac:dyDescent="0.15">
      <c r="A150" s="26" t="s">
        <v>457</v>
      </c>
      <c r="B150" s="26"/>
      <c r="C150" s="27" t="s">
        <v>530</v>
      </c>
      <c r="D150" s="27"/>
      <c r="E150" s="27"/>
      <c r="F150" s="27"/>
      <c r="G150" s="27"/>
    </row>
    <row r="151" spans="1:7" ht="15" customHeight="1" x14ac:dyDescent="0.15"/>
    <row r="152" spans="1:7" ht="24.95" customHeight="1" x14ac:dyDescent="0.15">
      <c r="A152" s="17" t="s">
        <v>758</v>
      </c>
      <c r="B152" s="17"/>
      <c r="C152" s="17"/>
      <c r="D152" s="17"/>
      <c r="E152" s="17"/>
      <c r="F152" s="17"/>
      <c r="G152" s="17"/>
    </row>
    <row r="153" spans="1:7" ht="15" customHeight="1" x14ac:dyDescent="0.15"/>
    <row r="154" spans="1:7" ht="50.1" customHeight="1" x14ac:dyDescent="0.15">
      <c r="A154" s="6" t="s">
        <v>367</v>
      </c>
      <c r="B154" s="19" t="s">
        <v>656</v>
      </c>
      <c r="C154" s="19"/>
      <c r="D154" s="6" t="s">
        <v>751</v>
      </c>
      <c r="E154" s="6" t="s">
        <v>752</v>
      </c>
      <c r="F154" s="6" t="s">
        <v>753</v>
      </c>
      <c r="G154" s="6" t="s">
        <v>754</v>
      </c>
    </row>
    <row r="155" spans="1:7" ht="15" customHeight="1" x14ac:dyDescent="0.15">
      <c r="A155" s="6">
        <v>1</v>
      </c>
      <c r="B155" s="19">
        <v>2</v>
      </c>
      <c r="C155" s="19"/>
      <c r="D155" s="6">
        <v>3</v>
      </c>
      <c r="E155" s="6">
        <v>4</v>
      </c>
      <c r="F155" s="6">
        <v>5</v>
      </c>
      <c r="G155" s="6">
        <v>6</v>
      </c>
    </row>
    <row r="156" spans="1:7" ht="60" customHeight="1" x14ac:dyDescent="0.15">
      <c r="A156" s="6" t="s">
        <v>373</v>
      </c>
      <c r="B156" s="20" t="s">
        <v>821</v>
      </c>
      <c r="C156" s="20"/>
      <c r="D156" s="6" t="s">
        <v>757</v>
      </c>
      <c r="E156" s="10">
        <v>12</v>
      </c>
      <c r="F156" s="10">
        <v>4800</v>
      </c>
      <c r="G156" s="10">
        <v>57600</v>
      </c>
    </row>
    <row r="157" spans="1:7" ht="60" customHeight="1" x14ac:dyDescent="0.15">
      <c r="A157" s="6" t="s">
        <v>822</v>
      </c>
      <c r="B157" s="20" t="s">
        <v>823</v>
      </c>
      <c r="C157" s="20"/>
      <c r="D157" s="6" t="s">
        <v>757</v>
      </c>
      <c r="E157" s="10">
        <v>12</v>
      </c>
      <c r="F157" s="10">
        <v>16200</v>
      </c>
      <c r="G157" s="10">
        <v>194400</v>
      </c>
    </row>
    <row r="158" spans="1:7" ht="60" customHeight="1" x14ac:dyDescent="0.15">
      <c r="A158" s="6" t="s">
        <v>483</v>
      </c>
      <c r="B158" s="20" t="s">
        <v>824</v>
      </c>
      <c r="C158" s="20"/>
      <c r="D158" s="6" t="s">
        <v>757</v>
      </c>
      <c r="E158" s="10">
        <v>12</v>
      </c>
      <c r="F158" s="10">
        <v>44420</v>
      </c>
      <c r="G158" s="10">
        <v>533040</v>
      </c>
    </row>
    <row r="159" spans="1:7" ht="60" customHeight="1" x14ac:dyDescent="0.15">
      <c r="A159" s="6" t="s">
        <v>825</v>
      </c>
      <c r="B159" s="20" t="s">
        <v>826</v>
      </c>
      <c r="C159" s="20"/>
      <c r="D159" s="6" t="s">
        <v>764</v>
      </c>
      <c r="E159" s="10">
        <v>1</v>
      </c>
      <c r="F159" s="10">
        <v>9522.18</v>
      </c>
      <c r="G159" s="10">
        <v>9522.18</v>
      </c>
    </row>
    <row r="160" spans="1:7" ht="80.099999999999994" customHeight="1" x14ac:dyDescent="0.15">
      <c r="A160" s="6" t="s">
        <v>827</v>
      </c>
      <c r="B160" s="20" t="s">
        <v>828</v>
      </c>
      <c r="C160" s="20"/>
      <c r="D160" s="6" t="s">
        <v>757</v>
      </c>
      <c r="E160" s="10">
        <v>12</v>
      </c>
      <c r="F160" s="10">
        <v>3606.76</v>
      </c>
      <c r="G160" s="10">
        <v>43281.120000000003</v>
      </c>
    </row>
    <row r="161" spans="1:7" ht="60" customHeight="1" x14ac:dyDescent="0.15">
      <c r="A161" s="6" t="s">
        <v>759</v>
      </c>
      <c r="B161" s="20" t="s">
        <v>760</v>
      </c>
      <c r="C161" s="20"/>
      <c r="D161" s="6" t="s">
        <v>757</v>
      </c>
      <c r="E161" s="10">
        <v>11</v>
      </c>
      <c r="F161" s="10">
        <v>7600</v>
      </c>
      <c r="G161" s="10">
        <v>83600</v>
      </c>
    </row>
    <row r="162" spans="1:7" ht="60" customHeight="1" x14ac:dyDescent="0.15">
      <c r="A162" s="6" t="s">
        <v>829</v>
      </c>
      <c r="B162" s="20" t="s">
        <v>830</v>
      </c>
      <c r="C162" s="20"/>
      <c r="D162" s="6" t="s">
        <v>757</v>
      </c>
      <c r="E162" s="10">
        <v>12</v>
      </c>
      <c r="F162" s="10">
        <v>23000</v>
      </c>
      <c r="G162" s="10">
        <v>276000</v>
      </c>
    </row>
    <row r="163" spans="1:7" ht="60" customHeight="1" x14ac:dyDescent="0.15">
      <c r="A163" s="6" t="s">
        <v>831</v>
      </c>
      <c r="B163" s="20" t="s">
        <v>832</v>
      </c>
      <c r="C163" s="20"/>
      <c r="D163" s="6" t="s">
        <v>432</v>
      </c>
      <c r="E163" s="10">
        <v>1</v>
      </c>
      <c r="F163" s="10">
        <v>2118.88</v>
      </c>
      <c r="G163" s="10">
        <v>2118.88</v>
      </c>
    </row>
    <row r="164" spans="1:7" ht="24.95" customHeight="1" x14ac:dyDescent="0.15">
      <c r="A164" s="28" t="s">
        <v>496</v>
      </c>
      <c r="B164" s="28"/>
      <c r="C164" s="28"/>
      <c r="D164" s="28"/>
      <c r="E164" s="28"/>
      <c r="F164" s="28"/>
      <c r="G164" s="12">
        <f>SUM(G156:G163)</f>
        <v>1199562.18</v>
      </c>
    </row>
    <row r="165" spans="1:7" ht="24.95" customHeight="1" x14ac:dyDescent="0.15"/>
    <row r="166" spans="1:7" ht="20.100000000000001" customHeight="1" x14ac:dyDescent="0.15">
      <c r="A166" s="26" t="s">
        <v>456</v>
      </c>
      <c r="B166" s="26"/>
      <c r="C166" s="27" t="s">
        <v>274</v>
      </c>
      <c r="D166" s="27"/>
      <c r="E166" s="27"/>
      <c r="F166" s="27"/>
      <c r="G166" s="27"/>
    </row>
    <row r="167" spans="1:7" ht="20.100000000000001" customHeight="1" x14ac:dyDescent="0.15">
      <c r="A167" s="26" t="s">
        <v>457</v>
      </c>
      <c r="B167" s="26"/>
      <c r="C167" s="27" t="s">
        <v>530</v>
      </c>
      <c r="D167" s="27"/>
      <c r="E167" s="27"/>
      <c r="F167" s="27"/>
      <c r="G167" s="27"/>
    </row>
    <row r="168" spans="1:7" ht="15" customHeight="1" x14ac:dyDescent="0.15"/>
    <row r="169" spans="1:7" ht="24.95" customHeight="1" x14ac:dyDescent="0.15">
      <c r="A169" s="17" t="s">
        <v>761</v>
      </c>
      <c r="B169" s="17"/>
      <c r="C169" s="17"/>
      <c r="D169" s="17"/>
      <c r="E169" s="17"/>
      <c r="F169" s="17"/>
      <c r="G169" s="17"/>
    </row>
    <row r="170" spans="1:7" ht="15" customHeight="1" x14ac:dyDescent="0.15"/>
    <row r="171" spans="1:7" ht="50.1" customHeight="1" x14ac:dyDescent="0.15">
      <c r="A171" s="6" t="s">
        <v>367</v>
      </c>
      <c r="B171" s="19" t="s">
        <v>656</v>
      </c>
      <c r="C171" s="19"/>
      <c r="D171" s="6" t="s">
        <v>751</v>
      </c>
      <c r="E171" s="6" t="s">
        <v>752</v>
      </c>
      <c r="F171" s="6" t="s">
        <v>753</v>
      </c>
      <c r="G171" s="6" t="s">
        <v>754</v>
      </c>
    </row>
    <row r="172" spans="1:7" ht="15" customHeight="1" x14ac:dyDescent="0.15">
      <c r="A172" s="6">
        <v>1</v>
      </c>
      <c r="B172" s="19">
        <v>2</v>
      </c>
      <c r="C172" s="19"/>
      <c r="D172" s="6">
        <v>3</v>
      </c>
      <c r="E172" s="6">
        <v>4</v>
      </c>
      <c r="F172" s="6">
        <v>5</v>
      </c>
      <c r="G172" s="6">
        <v>6</v>
      </c>
    </row>
    <row r="173" spans="1:7" ht="39.950000000000003" customHeight="1" x14ac:dyDescent="0.15">
      <c r="A173" s="6" t="s">
        <v>469</v>
      </c>
      <c r="B173" s="20" t="s">
        <v>833</v>
      </c>
      <c r="C173" s="20"/>
      <c r="D173" s="6" t="s">
        <v>757</v>
      </c>
      <c r="E173" s="10">
        <v>8273.3217000000004</v>
      </c>
      <c r="F173" s="10">
        <v>51.43</v>
      </c>
      <c r="G173" s="10">
        <v>425496.94</v>
      </c>
    </row>
    <row r="174" spans="1:7" ht="60" customHeight="1" x14ac:dyDescent="0.15">
      <c r="A174" s="6" t="s">
        <v>469</v>
      </c>
      <c r="B174" s="20" t="s">
        <v>834</v>
      </c>
      <c r="C174" s="20"/>
      <c r="D174" s="6" t="s">
        <v>757</v>
      </c>
      <c r="E174" s="10">
        <v>8591.0349000000006</v>
      </c>
      <c r="F174" s="10">
        <v>33.200000000000003</v>
      </c>
      <c r="G174" s="10">
        <v>285222.36</v>
      </c>
    </row>
    <row r="175" spans="1:7" ht="99.95" customHeight="1" x14ac:dyDescent="0.15">
      <c r="A175" s="6" t="s">
        <v>604</v>
      </c>
      <c r="B175" s="20" t="s">
        <v>835</v>
      </c>
      <c r="C175" s="20"/>
      <c r="D175" s="6" t="s">
        <v>757</v>
      </c>
      <c r="E175" s="10">
        <v>254.17890399999999</v>
      </c>
      <c r="F175" s="10">
        <v>927.2</v>
      </c>
      <c r="G175" s="10">
        <v>235674.68</v>
      </c>
    </row>
    <row r="176" spans="1:7" ht="99.95" customHeight="1" x14ac:dyDescent="0.15">
      <c r="A176" s="6" t="s">
        <v>762</v>
      </c>
      <c r="B176" s="20" t="s">
        <v>763</v>
      </c>
      <c r="C176" s="20"/>
      <c r="D176" s="6" t="s">
        <v>764</v>
      </c>
      <c r="E176" s="10">
        <v>1</v>
      </c>
      <c r="F176" s="10">
        <v>20628.57</v>
      </c>
      <c r="G176" s="10">
        <v>20628.57</v>
      </c>
    </row>
    <row r="177" spans="1:7" ht="60" customHeight="1" x14ac:dyDescent="0.15">
      <c r="A177" s="6" t="s">
        <v>836</v>
      </c>
      <c r="B177" s="20" t="s">
        <v>837</v>
      </c>
      <c r="C177" s="20"/>
      <c r="D177" s="6" t="s">
        <v>757</v>
      </c>
      <c r="E177" s="10">
        <v>12</v>
      </c>
      <c r="F177" s="10">
        <v>7201.2533329999997</v>
      </c>
      <c r="G177" s="10">
        <v>86415.039999999994</v>
      </c>
    </row>
    <row r="178" spans="1:7" ht="60" customHeight="1" x14ac:dyDescent="0.15">
      <c r="A178" s="6" t="s">
        <v>298</v>
      </c>
      <c r="B178" s="20" t="s">
        <v>765</v>
      </c>
      <c r="C178" s="20"/>
      <c r="D178" s="6" t="s">
        <v>757</v>
      </c>
      <c r="E178" s="10">
        <v>3477.2238711700002</v>
      </c>
      <c r="F178" s="10">
        <v>31.67</v>
      </c>
      <c r="G178" s="10">
        <v>110123.68</v>
      </c>
    </row>
    <row r="179" spans="1:7" ht="60" customHeight="1" x14ac:dyDescent="0.15">
      <c r="A179" s="6" t="s">
        <v>838</v>
      </c>
      <c r="B179" s="20" t="s">
        <v>839</v>
      </c>
      <c r="C179" s="20"/>
      <c r="D179" s="6" t="s">
        <v>432</v>
      </c>
      <c r="E179" s="10">
        <v>4210.1350157699999</v>
      </c>
      <c r="F179" s="10">
        <v>31.7</v>
      </c>
      <c r="G179" s="10">
        <v>133461.28</v>
      </c>
    </row>
    <row r="180" spans="1:7" ht="80.099999999999994" customHeight="1" x14ac:dyDescent="0.15">
      <c r="A180" s="6" t="s">
        <v>840</v>
      </c>
      <c r="B180" s="20" t="s">
        <v>841</v>
      </c>
      <c r="C180" s="20"/>
      <c r="D180" s="6" t="s">
        <v>432</v>
      </c>
      <c r="E180" s="10">
        <v>1</v>
      </c>
      <c r="F180" s="10">
        <v>30000</v>
      </c>
      <c r="G180" s="10">
        <v>30000</v>
      </c>
    </row>
    <row r="181" spans="1:7" ht="24.95" customHeight="1" x14ac:dyDescent="0.15">
      <c r="A181" s="28" t="s">
        <v>496</v>
      </c>
      <c r="B181" s="28"/>
      <c r="C181" s="28"/>
      <c r="D181" s="28"/>
      <c r="E181" s="28"/>
      <c r="F181" s="28"/>
      <c r="G181" s="12">
        <f>SUM(G173:G180)</f>
        <v>1327022.5499999998</v>
      </c>
    </row>
    <row r="182" spans="1:7" ht="24.95" customHeight="1" x14ac:dyDescent="0.15"/>
    <row r="183" spans="1:7" ht="20.100000000000001" customHeight="1" x14ac:dyDescent="0.15">
      <c r="A183" s="26" t="s">
        <v>456</v>
      </c>
      <c r="B183" s="26"/>
      <c r="C183" s="27" t="s">
        <v>274</v>
      </c>
      <c r="D183" s="27"/>
      <c r="E183" s="27"/>
      <c r="F183" s="27"/>
      <c r="G183" s="27"/>
    </row>
    <row r="184" spans="1:7" ht="20.100000000000001" customHeight="1" x14ac:dyDescent="0.15">
      <c r="A184" s="26" t="s">
        <v>457</v>
      </c>
      <c r="B184" s="26"/>
      <c r="C184" s="27" t="s">
        <v>530</v>
      </c>
      <c r="D184" s="27"/>
      <c r="E184" s="27"/>
      <c r="F184" s="27"/>
      <c r="G184" s="27"/>
    </row>
    <row r="185" spans="1:7" ht="15" customHeight="1" x14ac:dyDescent="0.15"/>
    <row r="186" spans="1:7" ht="24.95" customHeight="1" x14ac:dyDescent="0.15">
      <c r="A186" s="17" t="s">
        <v>750</v>
      </c>
      <c r="B186" s="17"/>
      <c r="C186" s="17"/>
      <c r="D186" s="17"/>
      <c r="E186" s="17"/>
      <c r="F186" s="17"/>
      <c r="G186" s="17"/>
    </row>
    <row r="187" spans="1:7" ht="15" customHeight="1" x14ac:dyDescent="0.15"/>
    <row r="188" spans="1:7" ht="50.1" customHeight="1" x14ac:dyDescent="0.15">
      <c r="A188" s="6" t="s">
        <v>367</v>
      </c>
      <c r="B188" s="19" t="s">
        <v>656</v>
      </c>
      <c r="C188" s="19"/>
      <c r="D188" s="6" t="s">
        <v>751</v>
      </c>
      <c r="E188" s="6" t="s">
        <v>752</v>
      </c>
      <c r="F188" s="6" t="s">
        <v>753</v>
      </c>
      <c r="G188" s="6" t="s">
        <v>754</v>
      </c>
    </row>
    <row r="189" spans="1:7" ht="15" customHeight="1" x14ac:dyDescent="0.15">
      <c r="A189" s="6">
        <v>1</v>
      </c>
      <c r="B189" s="19">
        <v>2</v>
      </c>
      <c r="C189" s="19"/>
      <c r="D189" s="6">
        <v>3</v>
      </c>
      <c r="E189" s="6">
        <v>4</v>
      </c>
      <c r="F189" s="6">
        <v>5</v>
      </c>
      <c r="G189" s="6">
        <v>6</v>
      </c>
    </row>
    <row r="190" spans="1:7" ht="120" customHeight="1" x14ac:dyDescent="0.15">
      <c r="A190" s="6" t="s">
        <v>474</v>
      </c>
      <c r="B190" s="20" t="s">
        <v>842</v>
      </c>
      <c r="C190" s="20"/>
      <c r="D190" s="6" t="s">
        <v>757</v>
      </c>
      <c r="E190" s="10">
        <v>12</v>
      </c>
      <c r="F190" s="10">
        <v>40000</v>
      </c>
      <c r="G190" s="10">
        <v>480000</v>
      </c>
    </row>
    <row r="191" spans="1:7" ht="60" customHeight="1" x14ac:dyDescent="0.15">
      <c r="A191" s="6" t="s">
        <v>539</v>
      </c>
      <c r="B191" s="20" t="s">
        <v>843</v>
      </c>
      <c r="C191" s="20"/>
      <c r="D191" s="6" t="s">
        <v>432</v>
      </c>
      <c r="E191" s="10">
        <v>3</v>
      </c>
      <c r="F191" s="10">
        <v>32876.666665999997</v>
      </c>
      <c r="G191" s="10">
        <v>98630</v>
      </c>
    </row>
    <row r="192" spans="1:7" ht="39.950000000000003" customHeight="1" x14ac:dyDescent="0.15">
      <c r="A192" s="6" t="s">
        <v>500</v>
      </c>
      <c r="B192" s="20" t="s">
        <v>844</v>
      </c>
      <c r="C192" s="20"/>
      <c r="D192" s="6" t="s">
        <v>757</v>
      </c>
      <c r="E192" s="10">
        <v>513</v>
      </c>
      <c r="F192" s="10">
        <v>59</v>
      </c>
      <c r="G192" s="10">
        <v>30267</v>
      </c>
    </row>
    <row r="193" spans="1:7" ht="39.950000000000003" customHeight="1" x14ac:dyDescent="0.15">
      <c r="A193" s="6" t="s">
        <v>500</v>
      </c>
      <c r="B193" s="20" t="s">
        <v>845</v>
      </c>
      <c r="C193" s="20"/>
      <c r="D193" s="6" t="s">
        <v>757</v>
      </c>
      <c r="E193" s="10">
        <v>45</v>
      </c>
      <c r="F193" s="10">
        <v>60</v>
      </c>
      <c r="G193" s="10">
        <v>2700</v>
      </c>
    </row>
    <row r="194" spans="1:7" ht="99.95" customHeight="1" x14ac:dyDescent="0.15">
      <c r="A194" s="6" t="s">
        <v>547</v>
      </c>
      <c r="B194" s="20" t="s">
        <v>846</v>
      </c>
      <c r="C194" s="20"/>
      <c r="D194" s="6" t="s">
        <v>757</v>
      </c>
      <c r="E194" s="10">
        <v>12</v>
      </c>
      <c r="F194" s="10">
        <v>4163.8</v>
      </c>
      <c r="G194" s="10">
        <v>49965.599999999999</v>
      </c>
    </row>
    <row r="195" spans="1:7" ht="60" customHeight="1" x14ac:dyDescent="0.15">
      <c r="A195" s="6" t="s">
        <v>549</v>
      </c>
      <c r="B195" s="20" t="s">
        <v>847</v>
      </c>
      <c r="C195" s="20"/>
      <c r="D195" s="6" t="s">
        <v>432</v>
      </c>
      <c r="E195" s="10">
        <v>8</v>
      </c>
      <c r="F195" s="10">
        <v>1032.5</v>
      </c>
      <c r="G195" s="10">
        <v>8260</v>
      </c>
    </row>
    <row r="196" spans="1:7" ht="80.099999999999994" customHeight="1" x14ac:dyDescent="0.15">
      <c r="A196" s="6" t="s">
        <v>502</v>
      </c>
      <c r="B196" s="20" t="s">
        <v>848</v>
      </c>
      <c r="C196" s="20"/>
      <c r="D196" s="6" t="s">
        <v>432</v>
      </c>
      <c r="E196" s="10">
        <v>11</v>
      </c>
      <c r="F196" s="10">
        <v>45000</v>
      </c>
      <c r="G196" s="10">
        <v>495000</v>
      </c>
    </row>
    <row r="197" spans="1:7" ht="99.95" customHeight="1" x14ac:dyDescent="0.15">
      <c r="A197" s="6" t="s">
        <v>485</v>
      </c>
      <c r="B197" s="20" t="s">
        <v>849</v>
      </c>
      <c r="C197" s="20"/>
      <c r="D197" s="6" t="s">
        <v>757</v>
      </c>
      <c r="E197" s="10">
        <v>12</v>
      </c>
      <c r="F197" s="10">
        <v>19000</v>
      </c>
      <c r="G197" s="10">
        <v>228000</v>
      </c>
    </row>
    <row r="198" spans="1:7" ht="80.099999999999994" customHeight="1" x14ac:dyDescent="0.15">
      <c r="A198" s="6" t="s">
        <v>504</v>
      </c>
      <c r="B198" s="20" t="s">
        <v>850</v>
      </c>
      <c r="C198" s="20"/>
      <c r="D198" s="6" t="s">
        <v>757</v>
      </c>
      <c r="E198" s="10">
        <v>12</v>
      </c>
      <c r="F198" s="10">
        <v>2448</v>
      </c>
      <c r="G198" s="10">
        <v>29376</v>
      </c>
    </row>
    <row r="199" spans="1:7" ht="80.099999999999994" customHeight="1" x14ac:dyDescent="0.15">
      <c r="A199" s="6" t="s">
        <v>551</v>
      </c>
      <c r="B199" s="20" t="s">
        <v>851</v>
      </c>
      <c r="C199" s="20"/>
      <c r="D199" s="6" t="s">
        <v>757</v>
      </c>
      <c r="E199" s="10">
        <v>12</v>
      </c>
      <c r="F199" s="10">
        <v>3750</v>
      </c>
      <c r="G199" s="10">
        <v>45000</v>
      </c>
    </row>
    <row r="200" spans="1:7" ht="60" customHeight="1" x14ac:dyDescent="0.15">
      <c r="A200" s="6" t="s">
        <v>553</v>
      </c>
      <c r="B200" s="20" t="s">
        <v>852</v>
      </c>
      <c r="C200" s="20"/>
      <c r="D200" s="6" t="s">
        <v>757</v>
      </c>
      <c r="E200" s="10">
        <v>12</v>
      </c>
      <c r="F200" s="10">
        <v>5850</v>
      </c>
      <c r="G200" s="10">
        <v>70200</v>
      </c>
    </row>
    <row r="201" spans="1:7" ht="99.95" customHeight="1" x14ac:dyDescent="0.15">
      <c r="A201" s="6" t="s">
        <v>555</v>
      </c>
      <c r="B201" s="20" t="s">
        <v>853</v>
      </c>
      <c r="C201" s="20"/>
      <c r="D201" s="6" t="s">
        <v>432</v>
      </c>
      <c r="E201" s="10">
        <v>1</v>
      </c>
      <c r="F201" s="10">
        <v>17835</v>
      </c>
      <c r="G201" s="10">
        <v>17835</v>
      </c>
    </row>
    <row r="202" spans="1:7" ht="80.099999999999994" customHeight="1" x14ac:dyDescent="0.15">
      <c r="A202" s="6" t="s">
        <v>559</v>
      </c>
      <c r="B202" s="20" t="s">
        <v>854</v>
      </c>
      <c r="C202" s="20"/>
      <c r="D202" s="6" t="s">
        <v>432</v>
      </c>
      <c r="E202" s="10">
        <v>1</v>
      </c>
      <c r="F202" s="10">
        <v>50000</v>
      </c>
      <c r="G202" s="10">
        <v>50000</v>
      </c>
    </row>
    <row r="203" spans="1:7" ht="39.950000000000003" customHeight="1" x14ac:dyDescent="0.15">
      <c r="A203" s="6" t="s">
        <v>855</v>
      </c>
      <c r="B203" s="20" t="s">
        <v>856</v>
      </c>
      <c r="C203" s="20"/>
      <c r="D203" s="6" t="s">
        <v>432</v>
      </c>
      <c r="E203" s="10">
        <v>1</v>
      </c>
      <c r="F203" s="10">
        <v>40000</v>
      </c>
      <c r="G203" s="10">
        <v>40000</v>
      </c>
    </row>
    <row r="204" spans="1:7" ht="39.950000000000003" customHeight="1" x14ac:dyDescent="0.15">
      <c r="A204" s="6" t="s">
        <v>113</v>
      </c>
      <c r="B204" s="20" t="s">
        <v>857</v>
      </c>
      <c r="C204" s="20"/>
      <c r="D204" s="6" t="s">
        <v>432</v>
      </c>
      <c r="E204" s="10">
        <v>1</v>
      </c>
      <c r="F204" s="10">
        <v>20000</v>
      </c>
      <c r="G204" s="10">
        <v>20000</v>
      </c>
    </row>
    <row r="205" spans="1:7" ht="80.099999999999994" customHeight="1" x14ac:dyDescent="0.15">
      <c r="A205" s="6" t="s">
        <v>858</v>
      </c>
      <c r="B205" s="20" t="s">
        <v>859</v>
      </c>
      <c r="C205" s="20"/>
      <c r="D205" s="6" t="s">
        <v>757</v>
      </c>
      <c r="E205" s="10">
        <v>12</v>
      </c>
      <c r="F205" s="10">
        <v>4000</v>
      </c>
      <c r="G205" s="10">
        <v>48000</v>
      </c>
    </row>
    <row r="206" spans="1:7" ht="80.099999999999994" customHeight="1" x14ac:dyDescent="0.15">
      <c r="A206" s="6" t="s">
        <v>860</v>
      </c>
      <c r="B206" s="20" t="s">
        <v>861</v>
      </c>
      <c r="C206" s="20"/>
      <c r="D206" s="6" t="s">
        <v>757</v>
      </c>
      <c r="E206" s="10">
        <v>12</v>
      </c>
      <c r="F206" s="10">
        <v>8580</v>
      </c>
      <c r="G206" s="10">
        <v>102960</v>
      </c>
    </row>
    <row r="207" spans="1:7" ht="80.099999999999994" customHeight="1" x14ac:dyDescent="0.15">
      <c r="A207" s="6" t="s">
        <v>862</v>
      </c>
      <c r="B207" s="20" t="s">
        <v>863</v>
      </c>
      <c r="C207" s="20"/>
      <c r="D207" s="6" t="s">
        <v>757</v>
      </c>
      <c r="E207" s="10">
        <v>12</v>
      </c>
      <c r="F207" s="10">
        <v>3600</v>
      </c>
      <c r="G207" s="10">
        <v>43200</v>
      </c>
    </row>
    <row r="208" spans="1:7" ht="80.099999999999994" customHeight="1" x14ac:dyDescent="0.15">
      <c r="A208" s="6" t="s">
        <v>864</v>
      </c>
      <c r="B208" s="20" t="s">
        <v>865</v>
      </c>
      <c r="C208" s="20"/>
      <c r="D208" s="6" t="s">
        <v>432</v>
      </c>
      <c r="E208" s="10">
        <v>5</v>
      </c>
      <c r="F208" s="10">
        <v>20000</v>
      </c>
      <c r="G208" s="10">
        <v>100000</v>
      </c>
    </row>
    <row r="209" spans="1:7" ht="80.099999999999994" customHeight="1" x14ac:dyDescent="0.15">
      <c r="A209" s="6" t="s">
        <v>179</v>
      </c>
      <c r="B209" s="20" t="s">
        <v>866</v>
      </c>
      <c r="C209" s="20"/>
      <c r="D209" s="6" t="s">
        <v>432</v>
      </c>
      <c r="E209" s="10">
        <v>8</v>
      </c>
      <c r="F209" s="10">
        <v>8605</v>
      </c>
      <c r="G209" s="10">
        <v>68840</v>
      </c>
    </row>
    <row r="210" spans="1:7" ht="60" customHeight="1" x14ac:dyDescent="0.15">
      <c r="A210" s="6" t="s">
        <v>867</v>
      </c>
      <c r="B210" s="20" t="s">
        <v>868</v>
      </c>
      <c r="C210" s="20"/>
      <c r="D210" s="6" t="s">
        <v>432</v>
      </c>
      <c r="E210" s="10">
        <v>3</v>
      </c>
      <c r="F210" s="10">
        <v>67345</v>
      </c>
      <c r="G210" s="10">
        <v>202035</v>
      </c>
    </row>
    <row r="211" spans="1:7" ht="60" customHeight="1" x14ac:dyDescent="0.15">
      <c r="A211" s="6" t="s">
        <v>869</v>
      </c>
      <c r="B211" s="20" t="s">
        <v>870</v>
      </c>
      <c r="C211" s="20"/>
      <c r="D211" s="6" t="s">
        <v>757</v>
      </c>
      <c r="E211" s="10">
        <v>50</v>
      </c>
      <c r="F211" s="10">
        <v>693</v>
      </c>
      <c r="G211" s="10">
        <v>34650</v>
      </c>
    </row>
    <row r="212" spans="1:7" ht="80.099999999999994" customHeight="1" x14ac:dyDescent="0.15">
      <c r="A212" s="6" t="s">
        <v>871</v>
      </c>
      <c r="B212" s="20" t="s">
        <v>872</v>
      </c>
      <c r="C212" s="20"/>
      <c r="D212" s="6" t="s">
        <v>432</v>
      </c>
      <c r="E212" s="10">
        <v>1</v>
      </c>
      <c r="F212" s="10">
        <v>60000</v>
      </c>
      <c r="G212" s="10">
        <v>60000</v>
      </c>
    </row>
    <row r="213" spans="1:7" ht="80.099999999999994" customHeight="1" x14ac:dyDescent="0.15">
      <c r="A213" s="6" t="s">
        <v>328</v>
      </c>
      <c r="B213" s="20" t="s">
        <v>873</v>
      </c>
      <c r="C213" s="20"/>
      <c r="D213" s="6" t="s">
        <v>432</v>
      </c>
      <c r="E213" s="10">
        <v>4</v>
      </c>
      <c r="F213" s="10">
        <v>25000</v>
      </c>
      <c r="G213" s="10">
        <v>100000</v>
      </c>
    </row>
    <row r="214" spans="1:7" ht="39.950000000000003" customHeight="1" x14ac:dyDescent="0.15">
      <c r="A214" s="6" t="s">
        <v>874</v>
      </c>
      <c r="B214" s="20" t="s">
        <v>875</v>
      </c>
      <c r="C214" s="20"/>
      <c r="D214" s="6" t="s">
        <v>432</v>
      </c>
      <c r="E214" s="10">
        <v>1</v>
      </c>
      <c r="F214" s="10">
        <v>3517373.98</v>
      </c>
      <c r="G214" s="10">
        <v>3517373.98</v>
      </c>
    </row>
    <row r="215" spans="1:7" ht="60" customHeight="1" x14ac:dyDescent="0.15">
      <c r="A215" s="6" t="s">
        <v>876</v>
      </c>
      <c r="B215" s="20" t="s">
        <v>877</v>
      </c>
      <c r="C215" s="20"/>
      <c r="D215" s="6" t="s">
        <v>757</v>
      </c>
      <c r="E215" s="10">
        <v>8</v>
      </c>
      <c r="F215" s="10">
        <v>6800</v>
      </c>
      <c r="G215" s="10">
        <v>54400</v>
      </c>
    </row>
    <row r="216" spans="1:7" ht="60" customHeight="1" x14ac:dyDescent="0.15">
      <c r="A216" s="6" t="s">
        <v>878</v>
      </c>
      <c r="B216" s="20" t="s">
        <v>879</v>
      </c>
      <c r="C216" s="20"/>
      <c r="D216" s="6" t="s">
        <v>432</v>
      </c>
      <c r="E216" s="10">
        <v>5</v>
      </c>
      <c r="F216" s="10">
        <v>7000</v>
      </c>
      <c r="G216" s="10">
        <v>35000</v>
      </c>
    </row>
    <row r="217" spans="1:7" ht="39.950000000000003" customHeight="1" x14ac:dyDescent="0.15">
      <c r="A217" s="6" t="s">
        <v>880</v>
      </c>
      <c r="B217" s="20" t="s">
        <v>881</v>
      </c>
      <c r="C217" s="20"/>
      <c r="D217" s="6" t="s">
        <v>432</v>
      </c>
      <c r="E217" s="10">
        <v>1</v>
      </c>
      <c r="F217" s="10">
        <v>900915</v>
      </c>
      <c r="G217" s="10">
        <v>900915</v>
      </c>
    </row>
    <row r="218" spans="1:7" ht="24.95" customHeight="1" x14ac:dyDescent="0.15">
      <c r="A218" s="28" t="s">
        <v>496</v>
      </c>
      <c r="B218" s="28"/>
      <c r="C218" s="28"/>
      <c r="D218" s="28"/>
      <c r="E218" s="28"/>
      <c r="F218" s="28"/>
      <c r="G218" s="12">
        <f>SUM(G190:G217)</f>
        <v>6932607.5800000001</v>
      </c>
    </row>
    <row r="219" spans="1:7" ht="24.95" customHeight="1" x14ac:dyDescent="0.15"/>
    <row r="220" spans="1:7" ht="20.100000000000001" customHeight="1" x14ac:dyDescent="0.15">
      <c r="A220" s="26" t="s">
        <v>456</v>
      </c>
      <c r="B220" s="26"/>
      <c r="C220" s="27" t="s">
        <v>274</v>
      </c>
      <c r="D220" s="27"/>
      <c r="E220" s="27"/>
      <c r="F220" s="27"/>
      <c r="G220" s="27"/>
    </row>
    <row r="221" spans="1:7" ht="20.100000000000001" customHeight="1" x14ac:dyDescent="0.15">
      <c r="A221" s="26" t="s">
        <v>457</v>
      </c>
      <c r="B221" s="26"/>
      <c r="C221" s="27" t="s">
        <v>530</v>
      </c>
      <c r="D221" s="27"/>
      <c r="E221" s="27"/>
      <c r="F221" s="27"/>
      <c r="G221" s="27"/>
    </row>
    <row r="222" spans="1:7" ht="15" customHeight="1" x14ac:dyDescent="0.15"/>
    <row r="223" spans="1:7" ht="24.95" customHeight="1" x14ac:dyDescent="0.15">
      <c r="A223" s="17" t="s">
        <v>771</v>
      </c>
      <c r="B223" s="17"/>
      <c r="C223" s="17"/>
      <c r="D223" s="17"/>
      <c r="E223" s="17"/>
      <c r="F223" s="17"/>
      <c r="G223" s="17"/>
    </row>
    <row r="224" spans="1:7" ht="15" customHeight="1" x14ac:dyDescent="0.15"/>
    <row r="225" spans="1:7" ht="50.1" customHeight="1" x14ac:dyDescent="0.15">
      <c r="A225" s="6" t="s">
        <v>367</v>
      </c>
      <c r="B225" s="19" t="s">
        <v>656</v>
      </c>
      <c r="C225" s="19"/>
      <c r="D225" s="6" t="s">
        <v>751</v>
      </c>
      <c r="E225" s="6" t="s">
        <v>752</v>
      </c>
      <c r="F225" s="6" t="s">
        <v>753</v>
      </c>
      <c r="G225" s="6" t="s">
        <v>754</v>
      </c>
    </row>
    <row r="226" spans="1:7" ht="15" customHeight="1" x14ac:dyDescent="0.15">
      <c r="A226" s="6">
        <v>1</v>
      </c>
      <c r="B226" s="19">
        <v>2</v>
      </c>
      <c r="C226" s="19"/>
      <c r="D226" s="6">
        <v>3</v>
      </c>
      <c r="E226" s="6">
        <v>4</v>
      </c>
      <c r="F226" s="6">
        <v>5</v>
      </c>
      <c r="G226" s="6">
        <v>6</v>
      </c>
    </row>
    <row r="227" spans="1:7" ht="99.95" customHeight="1" x14ac:dyDescent="0.15">
      <c r="A227" s="6" t="s">
        <v>561</v>
      </c>
      <c r="B227" s="20" t="s">
        <v>882</v>
      </c>
      <c r="C227" s="20"/>
      <c r="D227" s="6" t="s">
        <v>757</v>
      </c>
      <c r="E227" s="10">
        <v>43800</v>
      </c>
      <c r="F227" s="10">
        <v>136.29509999999999</v>
      </c>
      <c r="G227" s="10">
        <v>5969725.3799999999</v>
      </c>
    </row>
    <row r="228" spans="1:7" ht="80.099999999999994" customHeight="1" x14ac:dyDescent="0.15">
      <c r="A228" s="6" t="s">
        <v>563</v>
      </c>
      <c r="B228" s="20" t="s">
        <v>883</v>
      </c>
      <c r="C228" s="20"/>
      <c r="D228" s="6" t="s">
        <v>757</v>
      </c>
      <c r="E228" s="10">
        <v>12</v>
      </c>
      <c r="F228" s="10">
        <v>10442.4</v>
      </c>
      <c r="G228" s="10">
        <v>125308.8</v>
      </c>
    </row>
    <row r="229" spans="1:7" ht="120" customHeight="1" x14ac:dyDescent="0.15">
      <c r="A229" s="6" t="s">
        <v>565</v>
      </c>
      <c r="B229" s="20" t="s">
        <v>884</v>
      </c>
      <c r="C229" s="20"/>
      <c r="D229" s="6" t="s">
        <v>757</v>
      </c>
      <c r="E229" s="10">
        <v>1</v>
      </c>
      <c r="F229" s="10">
        <v>20000</v>
      </c>
      <c r="G229" s="10">
        <v>20000</v>
      </c>
    </row>
    <row r="230" spans="1:7" ht="60" customHeight="1" x14ac:dyDescent="0.15">
      <c r="A230" s="6" t="s">
        <v>568</v>
      </c>
      <c r="B230" s="20" t="s">
        <v>885</v>
      </c>
      <c r="C230" s="20"/>
      <c r="D230" s="6" t="s">
        <v>432</v>
      </c>
      <c r="E230" s="10">
        <v>1</v>
      </c>
      <c r="F230" s="10">
        <v>18000</v>
      </c>
      <c r="G230" s="10">
        <v>18000</v>
      </c>
    </row>
    <row r="231" spans="1:7" ht="60" customHeight="1" x14ac:dyDescent="0.15">
      <c r="A231" s="6" t="s">
        <v>886</v>
      </c>
      <c r="B231" s="20" t="s">
        <v>887</v>
      </c>
      <c r="C231" s="20"/>
      <c r="D231" s="6" t="s">
        <v>757</v>
      </c>
      <c r="E231" s="10">
        <v>12</v>
      </c>
      <c r="F231" s="10">
        <v>12909</v>
      </c>
      <c r="G231" s="10">
        <v>154908</v>
      </c>
    </row>
    <row r="232" spans="1:7" ht="120" customHeight="1" x14ac:dyDescent="0.15">
      <c r="A232" s="6" t="s">
        <v>506</v>
      </c>
      <c r="B232" s="20" t="s">
        <v>888</v>
      </c>
      <c r="C232" s="20"/>
      <c r="D232" s="6" t="s">
        <v>757</v>
      </c>
      <c r="E232" s="10">
        <v>12</v>
      </c>
      <c r="F232" s="10">
        <v>9600</v>
      </c>
      <c r="G232" s="10">
        <v>115200</v>
      </c>
    </row>
    <row r="233" spans="1:7" ht="99.95" customHeight="1" x14ac:dyDescent="0.15">
      <c r="A233" s="6" t="s">
        <v>582</v>
      </c>
      <c r="B233" s="20" t="s">
        <v>889</v>
      </c>
      <c r="C233" s="20"/>
      <c r="D233" s="6" t="s">
        <v>432</v>
      </c>
      <c r="E233" s="10">
        <v>1</v>
      </c>
      <c r="F233" s="10">
        <v>88000</v>
      </c>
      <c r="G233" s="10">
        <v>88000</v>
      </c>
    </row>
    <row r="234" spans="1:7" ht="99.95" customHeight="1" x14ac:dyDescent="0.15">
      <c r="A234" s="6" t="s">
        <v>512</v>
      </c>
      <c r="B234" s="20" t="s">
        <v>890</v>
      </c>
      <c r="C234" s="20"/>
      <c r="D234" s="6" t="s">
        <v>432</v>
      </c>
      <c r="E234" s="10">
        <v>1</v>
      </c>
      <c r="F234" s="10">
        <v>72000</v>
      </c>
      <c r="G234" s="10">
        <v>72000</v>
      </c>
    </row>
    <row r="235" spans="1:7" ht="80.099999999999994" customHeight="1" x14ac:dyDescent="0.15">
      <c r="A235" s="6" t="s">
        <v>514</v>
      </c>
      <c r="B235" s="20" t="s">
        <v>891</v>
      </c>
      <c r="C235" s="20"/>
      <c r="D235" s="6" t="s">
        <v>432</v>
      </c>
      <c r="E235" s="10">
        <v>25.433178000000002</v>
      </c>
      <c r="F235" s="10">
        <v>20000</v>
      </c>
      <c r="G235" s="10">
        <v>508663.56</v>
      </c>
    </row>
    <row r="236" spans="1:7" ht="60" customHeight="1" x14ac:dyDescent="0.15">
      <c r="A236" s="6" t="s">
        <v>586</v>
      </c>
      <c r="B236" s="20" t="s">
        <v>892</v>
      </c>
      <c r="C236" s="20"/>
      <c r="D236" s="6" t="s">
        <v>432</v>
      </c>
      <c r="E236" s="10">
        <v>10</v>
      </c>
      <c r="F236" s="10">
        <v>5000</v>
      </c>
      <c r="G236" s="10">
        <v>50000</v>
      </c>
    </row>
    <row r="237" spans="1:7" ht="99.95" customHeight="1" x14ac:dyDescent="0.15">
      <c r="A237" s="6" t="s">
        <v>893</v>
      </c>
      <c r="B237" s="20" t="s">
        <v>894</v>
      </c>
      <c r="C237" s="20"/>
      <c r="D237" s="6" t="s">
        <v>764</v>
      </c>
      <c r="E237" s="10">
        <v>3720</v>
      </c>
      <c r="F237" s="10">
        <v>136.97999999999999</v>
      </c>
      <c r="G237" s="10">
        <v>509565.6</v>
      </c>
    </row>
    <row r="238" spans="1:7" ht="60" customHeight="1" x14ac:dyDescent="0.15">
      <c r="A238" s="6" t="s">
        <v>895</v>
      </c>
      <c r="B238" s="20" t="s">
        <v>896</v>
      </c>
      <c r="C238" s="20"/>
      <c r="D238" s="6" t="s">
        <v>764</v>
      </c>
      <c r="E238" s="10">
        <v>1</v>
      </c>
      <c r="F238" s="10">
        <v>12909</v>
      </c>
      <c r="G238" s="10">
        <v>12909</v>
      </c>
    </row>
    <row r="239" spans="1:7" ht="39.950000000000003" customHeight="1" x14ac:dyDescent="0.15">
      <c r="A239" s="6" t="s">
        <v>897</v>
      </c>
      <c r="B239" s="20" t="s">
        <v>898</v>
      </c>
      <c r="C239" s="20"/>
      <c r="D239" s="6" t="s">
        <v>432</v>
      </c>
      <c r="E239" s="10">
        <v>1</v>
      </c>
      <c r="F239" s="10">
        <v>63600</v>
      </c>
      <c r="G239" s="10">
        <v>63600</v>
      </c>
    </row>
    <row r="240" spans="1:7" ht="99.95" customHeight="1" x14ac:dyDescent="0.15">
      <c r="A240" s="6" t="s">
        <v>899</v>
      </c>
      <c r="B240" s="20" t="s">
        <v>900</v>
      </c>
      <c r="C240" s="20"/>
      <c r="D240" s="6" t="s">
        <v>764</v>
      </c>
      <c r="E240" s="10">
        <v>1</v>
      </c>
      <c r="F240" s="10">
        <v>2085.14</v>
      </c>
      <c r="G240" s="10">
        <v>2085.14</v>
      </c>
    </row>
    <row r="241" spans="1:7" ht="60" customHeight="1" x14ac:dyDescent="0.15">
      <c r="A241" s="6" t="s">
        <v>610</v>
      </c>
      <c r="B241" s="20" t="s">
        <v>901</v>
      </c>
      <c r="C241" s="20"/>
      <c r="D241" s="6" t="s">
        <v>432</v>
      </c>
      <c r="E241" s="10">
        <v>1</v>
      </c>
      <c r="F241" s="10">
        <v>369000</v>
      </c>
      <c r="G241" s="10">
        <v>369000</v>
      </c>
    </row>
    <row r="242" spans="1:7" ht="39.950000000000003" customHeight="1" x14ac:dyDescent="0.15">
      <c r="A242" s="6" t="s">
        <v>529</v>
      </c>
      <c r="B242" s="20" t="s">
        <v>902</v>
      </c>
      <c r="C242" s="20"/>
      <c r="D242" s="6" t="s">
        <v>432</v>
      </c>
      <c r="E242" s="10">
        <v>1</v>
      </c>
      <c r="F242" s="10">
        <v>240120</v>
      </c>
      <c r="G242" s="10">
        <v>240120</v>
      </c>
    </row>
    <row r="243" spans="1:7" ht="39.950000000000003" customHeight="1" x14ac:dyDescent="0.15">
      <c r="A243" s="6" t="s">
        <v>612</v>
      </c>
      <c r="B243" s="20" t="s">
        <v>903</v>
      </c>
      <c r="C243" s="20"/>
      <c r="D243" s="6" t="s">
        <v>432</v>
      </c>
      <c r="E243" s="10">
        <v>1</v>
      </c>
      <c r="F243" s="10">
        <v>448234.64</v>
      </c>
      <c r="G243" s="10">
        <v>448234.64</v>
      </c>
    </row>
    <row r="244" spans="1:7" ht="80.099999999999994" customHeight="1" x14ac:dyDescent="0.15">
      <c r="A244" s="6" t="s">
        <v>614</v>
      </c>
      <c r="B244" s="20" t="s">
        <v>904</v>
      </c>
      <c r="C244" s="20"/>
      <c r="D244" s="6" t="s">
        <v>432</v>
      </c>
      <c r="E244" s="10">
        <v>5</v>
      </c>
      <c r="F244" s="10">
        <v>226825.32399999999</v>
      </c>
      <c r="G244" s="10">
        <v>1134126.6200000001</v>
      </c>
    </row>
    <row r="245" spans="1:7" ht="60" customHeight="1" x14ac:dyDescent="0.15">
      <c r="A245" s="6" t="s">
        <v>905</v>
      </c>
      <c r="B245" s="20" t="s">
        <v>906</v>
      </c>
      <c r="C245" s="20"/>
      <c r="D245" s="6" t="s">
        <v>757</v>
      </c>
      <c r="E245" s="10">
        <v>12</v>
      </c>
      <c r="F245" s="10">
        <v>368985.8</v>
      </c>
      <c r="G245" s="10">
        <v>4427829.5999999996</v>
      </c>
    </row>
    <row r="246" spans="1:7" ht="80.099999999999994" customHeight="1" x14ac:dyDescent="0.15">
      <c r="A246" s="6" t="s">
        <v>907</v>
      </c>
      <c r="B246" s="20" t="s">
        <v>908</v>
      </c>
      <c r="C246" s="20"/>
      <c r="D246" s="6" t="s">
        <v>757</v>
      </c>
      <c r="E246" s="10">
        <v>12</v>
      </c>
      <c r="F246" s="10">
        <v>8287.58</v>
      </c>
      <c r="G246" s="10">
        <v>99450.96</v>
      </c>
    </row>
    <row r="247" spans="1:7" ht="80.099999999999994" customHeight="1" x14ac:dyDescent="0.15">
      <c r="A247" s="6" t="s">
        <v>909</v>
      </c>
      <c r="B247" s="20" t="s">
        <v>910</v>
      </c>
      <c r="C247" s="20"/>
      <c r="D247" s="6" t="s">
        <v>757</v>
      </c>
      <c r="E247" s="10">
        <v>12</v>
      </c>
      <c r="F247" s="10">
        <v>2050</v>
      </c>
      <c r="G247" s="10">
        <v>24600</v>
      </c>
    </row>
    <row r="248" spans="1:7" ht="80.099999999999994" customHeight="1" x14ac:dyDescent="0.15">
      <c r="A248" s="6" t="s">
        <v>183</v>
      </c>
      <c r="B248" s="20" t="s">
        <v>911</v>
      </c>
      <c r="C248" s="20"/>
      <c r="D248" s="6" t="s">
        <v>757</v>
      </c>
      <c r="E248" s="10">
        <v>12</v>
      </c>
      <c r="F248" s="10">
        <v>9346.34</v>
      </c>
      <c r="G248" s="10">
        <v>112156.08</v>
      </c>
    </row>
    <row r="249" spans="1:7" ht="60" customHeight="1" x14ac:dyDescent="0.15">
      <c r="A249" s="6" t="s">
        <v>912</v>
      </c>
      <c r="B249" s="20" t="s">
        <v>913</v>
      </c>
      <c r="C249" s="20"/>
      <c r="D249" s="6" t="s">
        <v>432</v>
      </c>
      <c r="E249" s="10">
        <v>1</v>
      </c>
      <c r="F249" s="10">
        <v>100000</v>
      </c>
      <c r="G249" s="10">
        <v>100000</v>
      </c>
    </row>
    <row r="250" spans="1:7" ht="60" customHeight="1" x14ac:dyDescent="0.15">
      <c r="A250" s="6" t="s">
        <v>914</v>
      </c>
      <c r="B250" s="20" t="s">
        <v>915</v>
      </c>
      <c r="C250" s="20"/>
      <c r="D250" s="6" t="s">
        <v>432</v>
      </c>
      <c r="E250" s="10">
        <v>5</v>
      </c>
      <c r="F250" s="10">
        <v>51797.671999999999</v>
      </c>
      <c r="G250" s="10">
        <v>258988.36</v>
      </c>
    </row>
    <row r="251" spans="1:7" ht="80.099999999999994" customHeight="1" x14ac:dyDescent="0.15">
      <c r="A251" s="6" t="s">
        <v>916</v>
      </c>
      <c r="B251" s="20" t="s">
        <v>917</v>
      </c>
      <c r="C251" s="20"/>
      <c r="D251" s="6" t="s">
        <v>432</v>
      </c>
      <c r="E251" s="10">
        <v>1</v>
      </c>
      <c r="F251" s="10">
        <v>50000</v>
      </c>
      <c r="G251" s="10">
        <v>50000</v>
      </c>
    </row>
    <row r="252" spans="1:7" ht="80.099999999999994" customHeight="1" x14ac:dyDescent="0.15">
      <c r="A252" s="6" t="s">
        <v>918</v>
      </c>
      <c r="B252" s="20" t="s">
        <v>919</v>
      </c>
      <c r="C252" s="20"/>
      <c r="D252" s="6" t="s">
        <v>432</v>
      </c>
      <c r="E252" s="10">
        <v>1</v>
      </c>
      <c r="F252" s="10">
        <v>17000</v>
      </c>
      <c r="G252" s="10">
        <v>17000</v>
      </c>
    </row>
    <row r="253" spans="1:7" ht="60" customHeight="1" x14ac:dyDescent="0.15">
      <c r="A253" s="6" t="s">
        <v>920</v>
      </c>
      <c r="B253" s="20" t="s">
        <v>921</v>
      </c>
      <c r="C253" s="20"/>
      <c r="D253" s="6" t="s">
        <v>432</v>
      </c>
      <c r="E253" s="10">
        <v>1</v>
      </c>
      <c r="F253" s="10">
        <v>300000</v>
      </c>
      <c r="G253" s="10">
        <v>300000</v>
      </c>
    </row>
    <row r="254" spans="1:7" ht="80.099999999999994" customHeight="1" x14ac:dyDescent="0.15">
      <c r="A254" s="6" t="s">
        <v>922</v>
      </c>
      <c r="B254" s="20" t="s">
        <v>923</v>
      </c>
      <c r="C254" s="20"/>
      <c r="D254" s="6" t="s">
        <v>432</v>
      </c>
      <c r="E254" s="10">
        <v>1</v>
      </c>
      <c r="F254" s="10">
        <v>10000</v>
      </c>
      <c r="G254" s="10">
        <v>10000</v>
      </c>
    </row>
    <row r="255" spans="1:7" ht="60" customHeight="1" x14ac:dyDescent="0.15">
      <c r="A255" s="6" t="s">
        <v>924</v>
      </c>
      <c r="B255" s="20" t="s">
        <v>925</v>
      </c>
      <c r="C255" s="20"/>
      <c r="D255" s="6" t="s">
        <v>432</v>
      </c>
      <c r="E255" s="10">
        <v>5</v>
      </c>
      <c r="F255" s="10">
        <v>74995</v>
      </c>
      <c r="G255" s="10">
        <v>374975</v>
      </c>
    </row>
    <row r="256" spans="1:7" ht="80.099999999999994" customHeight="1" x14ac:dyDescent="0.15">
      <c r="A256" s="6" t="s">
        <v>926</v>
      </c>
      <c r="B256" s="20" t="s">
        <v>927</v>
      </c>
      <c r="C256" s="20"/>
      <c r="D256" s="6" t="s">
        <v>432</v>
      </c>
      <c r="E256" s="10">
        <v>15</v>
      </c>
      <c r="F256" s="10">
        <v>15000</v>
      </c>
      <c r="G256" s="10">
        <v>225000</v>
      </c>
    </row>
    <row r="257" spans="1:7" ht="60" customHeight="1" x14ac:dyDescent="0.15">
      <c r="A257" s="6" t="s">
        <v>928</v>
      </c>
      <c r="B257" s="20" t="s">
        <v>929</v>
      </c>
      <c r="C257" s="20"/>
      <c r="D257" s="6" t="s">
        <v>432</v>
      </c>
      <c r="E257" s="10">
        <v>1</v>
      </c>
      <c r="F257" s="10">
        <v>80000</v>
      </c>
      <c r="G257" s="10">
        <v>80000</v>
      </c>
    </row>
    <row r="258" spans="1:7" ht="24.95" customHeight="1" x14ac:dyDescent="0.15">
      <c r="A258" s="28" t="s">
        <v>496</v>
      </c>
      <c r="B258" s="28"/>
      <c r="C258" s="28"/>
      <c r="D258" s="28"/>
      <c r="E258" s="28"/>
      <c r="F258" s="28"/>
      <c r="G258" s="12">
        <f>SUM(G227:G257)</f>
        <v>15981446.739999998</v>
      </c>
    </row>
    <row r="259" spans="1:7" ht="24.95" customHeight="1" x14ac:dyDescent="0.15"/>
    <row r="260" spans="1:7" ht="20.100000000000001" customHeight="1" x14ac:dyDescent="0.15">
      <c r="A260" s="26" t="s">
        <v>456</v>
      </c>
      <c r="B260" s="26"/>
      <c r="C260" s="27" t="s">
        <v>274</v>
      </c>
      <c r="D260" s="27"/>
      <c r="E260" s="27"/>
      <c r="F260" s="27"/>
      <c r="G260" s="27"/>
    </row>
    <row r="261" spans="1:7" ht="20.100000000000001" customHeight="1" x14ac:dyDescent="0.15">
      <c r="A261" s="26" t="s">
        <v>457</v>
      </c>
      <c r="B261" s="26"/>
      <c r="C261" s="27" t="s">
        <v>530</v>
      </c>
      <c r="D261" s="27"/>
      <c r="E261" s="27"/>
      <c r="F261" s="27"/>
      <c r="G261" s="27"/>
    </row>
    <row r="262" spans="1:7" ht="15" customHeight="1" x14ac:dyDescent="0.15"/>
    <row r="263" spans="1:7" ht="24.95" customHeight="1" x14ac:dyDescent="0.15">
      <c r="A263" s="17" t="s">
        <v>781</v>
      </c>
      <c r="B263" s="17"/>
      <c r="C263" s="17"/>
      <c r="D263" s="17"/>
      <c r="E263" s="17"/>
      <c r="F263" s="17"/>
      <c r="G263" s="17"/>
    </row>
    <row r="264" spans="1:7" ht="15" customHeight="1" x14ac:dyDescent="0.15"/>
    <row r="265" spans="1:7" ht="50.1" customHeight="1" x14ac:dyDescent="0.15">
      <c r="A265" s="6" t="s">
        <v>367</v>
      </c>
      <c r="B265" s="19" t="s">
        <v>656</v>
      </c>
      <c r="C265" s="19"/>
      <c r="D265" s="6" t="s">
        <v>751</v>
      </c>
      <c r="E265" s="6" t="s">
        <v>752</v>
      </c>
      <c r="F265" s="6" t="s">
        <v>753</v>
      </c>
      <c r="G265" s="6" t="s">
        <v>754</v>
      </c>
    </row>
    <row r="266" spans="1:7" ht="15" customHeight="1" x14ac:dyDescent="0.15">
      <c r="A266" s="6">
        <v>1</v>
      </c>
      <c r="B266" s="19">
        <v>2</v>
      </c>
      <c r="C266" s="19"/>
      <c r="D266" s="6">
        <v>3</v>
      </c>
      <c r="E266" s="6">
        <v>4</v>
      </c>
      <c r="F266" s="6">
        <v>5</v>
      </c>
      <c r="G266" s="6">
        <v>6</v>
      </c>
    </row>
    <row r="267" spans="1:7" ht="60" customHeight="1" x14ac:dyDescent="0.15">
      <c r="A267" s="6" t="s">
        <v>692</v>
      </c>
      <c r="B267" s="20" t="s">
        <v>930</v>
      </c>
      <c r="C267" s="20"/>
      <c r="D267" s="6" t="s">
        <v>432</v>
      </c>
      <c r="E267" s="10">
        <v>1</v>
      </c>
      <c r="F267" s="10">
        <v>16000</v>
      </c>
      <c r="G267" s="10">
        <v>16000</v>
      </c>
    </row>
    <row r="268" spans="1:7" ht="80.099999999999994" customHeight="1" x14ac:dyDescent="0.15">
      <c r="A268" s="6" t="s">
        <v>588</v>
      </c>
      <c r="B268" s="20" t="s">
        <v>931</v>
      </c>
      <c r="C268" s="20"/>
      <c r="D268" s="6" t="s">
        <v>432</v>
      </c>
      <c r="E268" s="10">
        <v>10</v>
      </c>
      <c r="F268" s="10">
        <v>5822.9</v>
      </c>
      <c r="G268" s="10">
        <v>58229</v>
      </c>
    </row>
    <row r="269" spans="1:7" ht="24.95" customHeight="1" x14ac:dyDescent="0.15">
      <c r="A269" s="28" t="s">
        <v>496</v>
      </c>
      <c r="B269" s="28"/>
      <c r="C269" s="28"/>
      <c r="D269" s="28"/>
      <c r="E269" s="28"/>
      <c r="F269" s="28"/>
      <c r="G269" s="12">
        <f>SUM(G267:G268)</f>
        <v>74229</v>
      </c>
    </row>
    <row r="270" spans="1:7" ht="24.95" customHeight="1" x14ac:dyDescent="0.15"/>
    <row r="271" spans="1:7" ht="20.100000000000001" customHeight="1" x14ac:dyDescent="0.15">
      <c r="A271" s="26" t="s">
        <v>456</v>
      </c>
      <c r="B271" s="26"/>
      <c r="C271" s="27" t="s">
        <v>274</v>
      </c>
      <c r="D271" s="27"/>
      <c r="E271" s="27"/>
      <c r="F271" s="27"/>
      <c r="G271" s="27"/>
    </row>
    <row r="272" spans="1:7" ht="20.100000000000001" customHeight="1" x14ac:dyDescent="0.15">
      <c r="A272" s="26" t="s">
        <v>457</v>
      </c>
      <c r="B272" s="26"/>
      <c r="C272" s="27" t="s">
        <v>530</v>
      </c>
      <c r="D272" s="27"/>
      <c r="E272" s="27"/>
      <c r="F272" s="27"/>
      <c r="G272" s="27"/>
    </row>
    <row r="273" spans="1:7" ht="15" customHeight="1" x14ac:dyDescent="0.15"/>
    <row r="274" spans="1:7" ht="24.95" customHeight="1" x14ac:dyDescent="0.15">
      <c r="A274" s="17" t="s">
        <v>784</v>
      </c>
      <c r="B274" s="17"/>
      <c r="C274" s="17"/>
      <c r="D274" s="17"/>
      <c r="E274" s="17"/>
      <c r="F274" s="17"/>
      <c r="G274" s="17"/>
    </row>
    <row r="275" spans="1:7" ht="15" customHeight="1" x14ac:dyDescent="0.15"/>
    <row r="276" spans="1:7" ht="50.1" customHeight="1" x14ac:dyDescent="0.15">
      <c r="A276" s="6" t="s">
        <v>367</v>
      </c>
      <c r="B276" s="19" t="s">
        <v>656</v>
      </c>
      <c r="C276" s="19"/>
      <c r="D276" s="6" t="s">
        <v>751</v>
      </c>
      <c r="E276" s="6" t="s">
        <v>752</v>
      </c>
      <c r="F276" s="6" t="s">
        <v>753</v>
      </c>
      <c r="G276" s="6" t="s">
        <v>754</v>
      </c>
    </row>
    <row r="277" spans="1:7" ht="15" customHeight="1" x14ac:dyDescent="0.15">
      <c r="A277" s="6">
        <v>1</v>
      </c>
      <c r="B277" s="19">
        <v>2</v>
      </c>
      <c r="C277" s="19"/>
      <c r="D277" s="6">
        <v>3</v>
      </c>
      <c r="E277" s="6">
        <v>4</v>
      </c>
      <c r="F277" s="6">
        <v>5</v>
      </c>
      <c r="G277" s="6">
        <v>6</v>
      </c>
    </row>
    <row r="278" spans="1:7" ht="39.950000000000003" customHeight="1" x14ac:dyDescent="0.15">
      <c r="A278" s="6" t="s">
        <v>932</v>
      </c>
      <c r="B278" s="20" t="s">
        <v>933</v>
      </c>
      <c r="C278" s="20"/>
      <c r="D278" s="6" t="s">
        <v>432</v>
      </c>
      <c r="E278" s="10">
        <v>40</v>
      </c>
      <c r="F278" s="10">
        <v>5000</v>
      </c>
      <c r="G278" s="10">
        <v>200000</v>
      </c>
    </row>
    <row r="279" spans="1:7" ht="39.950000000000003" customHeight="1" x14ac:dyDescent="0.15">
      <c r="A279" s="6" t="s">
        <v>346</v>
      </c>
      <c r="B279" s="20" t="s">
        <v>934</v>
      </c>
      <c r="C279" s="20"/>
      <c r="D279" s="6" t="s">
        <v>432</v>
      </c>
      <c r="E279" s="10">
        <v>100.000182194</v>
      </c>
      <c r="F279" s="10">
        <v>30956</v>
      </c>
      <c r="G279" s="10">
        <v>3095605.64</v>
      </c>
    </row>
    <row r="280" spans="1:7" ht="60" customHeight="1" x14ac:dyDescent="0.15">
      <c r="A280" s="6" t="s">
        <v>935</v>
      </c>
      <c r="B280" s="20" t="s">
        <v>936</v>
      </c>
      <c r="C280" s="20"/>
      <c r="D280" s="6" t="s">
        <v>432</v>
      </c>
      <c r="E280" s="10">
        <v>100</v>
      </c>
      <c r="F280" s="10">
        <v>5000</v>
      </c>
      <c r="G280" s="10">
        <v>500000</v>
      </c>
    </row>
    <row r="281" spans="1:7" ht="60" customHeight="1" x14ac:dyDescent="0.15">
      <c r="A281" s="6" t="s">
        <v>937</v>
      </c>
      <c r="B281" s="20" t="s">
        <v>938</v>
      </c>
      <c r="C281" s="20"/>
      <c r="D281" s="6" t="s">
        <v>432</v>
      </c>
      <c r="E281" s="10">
        <v>50</v>
      </c>
      <c r="F281" s="10">
        <v>20000</v>
      </c>
      <c r="G281" s="10">
        <v>1000000</v>
      </c>
    </row>
    <row r="282" spans="1:7" ht="80.099999999999994" customHeight="1" x14ac:dyDescent="0.15">
      <c r="A282" s="6" t="s">
        <v>939</v>
      </c>
      <c r="B282" s="20" t="s">
        <v>940</v>
      </c>
      <c r="C282" s="20"/>
      <c r="D282" s="6" t="s">
        <v>432</v>
      </c>
      <c r="E282" s="10">
        <v>16</v>
      </c>
      <c r="F282" s="10">
        <v>62500</v>
      </c>
      <c r="G282" s="10">
        <v>1000000</v>
      </c>
    </row>
    <row r="283" spans="1:7" ht="24.95" customHeight="1" x14ac:dyDescent="0.15">
      <c r="A283" s="28" t="s">
        <v>496</v>
      </c>
      <c r="B283" s="28"/>
      <c r="C283" s="28"/>
      <c r="D283" s="28"/>
      <c r="E283" s="28"/>
      <c r="F283" s="28"/>
      <c r="G283" s="12">
        <f>SUM(G278:G282)</f>
        <v>5795605.6400000006</v>
      </c>
    </row>
    <row r="284" spans="1:7" ht="24.95" customHeight="1" x14ac:dyDescent="0.15"/>
    <row r="285" spans="1:7" ht="20.100000000000001" customHeight="1" x14ac:dyDescent="0.15">
      <c r="A285" s="26" t="s">
        <v>456</v>
      </c>
      <c r="B285" s="26"/>
      <c r="C285" s="27" t="s">
        <v>274</v>
      </c>
      <c r="D285" s="27"/>
      <c r="E285" s="27"/>
      <c r="F285" s="27"/>
      <c r="G285" s="27"/>
    </row>
    <row r="286" spans="1:7" ht="20.100000000000001" customHeight="1" x14ac:dyDescent="0.15">
      <c r="A286" s="26" t="s">
        <v>457</v>
      </c>
      <c r="B286" s="26"/>
      <c r="C286" s="27" t="s">
        <v>530</v>
      </c>
      <c r="D286" s="27"/>
      <c r="E286" s="27"/>
      <c r="F286" s="27"/>
      <c r="G286" s="27"/>
    </row>
    <row r="287" spans="1:7" ht="15" customHeight="1" x14ac:dyDescent="0.15"/>
    <row r="288" spans="1:7" ht="24.95" customHeight="1" x14ac:dyDescent="0.15">
      <c r="A288" s="17" t="s">
        <v>941</v>
      </c>
      <c r="B288" s="17"/>
      <c r="C288" s="17"/>
      <c r="D288" s="17"/>
      <c r="E288" s="17"/>
      <c r="F288" s="17"/>
      <c r="G288" s="17"/>
    </row>
    <row r="289" spans="1:7" ht="15" customHeight="1" x14ac:dyDescent="0.15"/>
    <row r="290" spans="1:7" ht="50.1" customHeight="1" x14ac:dyDescent="0.15">
      <c r="A290" s="6" t="s">
        <v>367</v>
      </c>
      <c r="B290" s="19" t="s">
        <v>656</v>
      </c>
      <c r="C290" s="19"/>
      <c r="D290" s="6" t="s">
        <v>751</v>
      </c>
      <c r="E290" s="6" t="s">
        <v>752</v>
      </c>
      <c r="F290" s="6" t="s">
        <v>753</v>
      </c>
      <c r="G290" s="6" t="s">
        <v>754</v>
      </c>
    </row>
    <row r="291" spans="1:7" ht="15" customHeight="1" x14ac:dyDescent="0.15">
      <c r="A291" s="6">
        <v>1</v>
      </c>
      <c r="B291" s="19">
        <v>2</v>
      </c>
      <c r="C291" s="19"/>
      <c r="D291" s="6">
        <v>3</v>
      </c>
      <c r="E291" s="6">
        <v>4</v>
      </c>
      <c r="F291" s="6">
        <v>5</v>
      </c>
      <c r="G291" s="6">
        <v>6</v>
      </c>
    </row>
    <row r="292" spans="1:7" ht="60" customHeight="1" x14ac:dyDescent="0.15">
      <c r="A292" s="6" t="s">
        <v>942</v>
      </c>
      <c r="B292" s="20" t="s">
        <v>943</v>
      </c>
      <c r="C292" s="20"/>
      <c r="D292" s="6" t="s">
        <v>432</v>
      </c>
      <c r="E292" s="10">
        <v>10</v>
      </c>
      <c r="F292" s="10">
        <v>3000</v>
      </c>
      <c r="G292" s="10">
        <v>30000</v>
      </c>
    </row>
    <row r="293" spans="1:7" ht="24.95" customHeight="1" x14ac:dyDescent="0.15">
      <c r="A293" s="28" t="s">
        <v>496</v>
      </c>
      <c r="B293" s="28"/>
      <c r="C293" s="28"/>
      <c r="D293" s="28"/>
      <c r="E293" s="28"/>
      <c r="F293" s="28"/>
      <c r="G293" s="12">
        <f>SUM(G292:G292)</f>
        <v>30000</v>
      </c>
    </row>
    <row r="294" spans="1:7" ht="24.95" customHeight="1" x14ac:dyDescent="0.15"/>
    <row r="295" spans="1:7" ht="20.100000000000001" customHeight="1" x14ac:dyDescent="0.15">
      <c r="A295" s="26" t="s">
        <v>456</v>
      </c>
      <c r="B295" s="26"/>
      <c r="C295" s="27" t="s">
        <v>274</v>
      </c>
      <c r="D295" s="27"/>
      <c r="E295" s="27"/>
      <c r="F295" s="27"/>
      <c r="G295" s="27"/>
    </row>
    <row r="296" spans="1:7" ht="20.100000000000001" customHeight="1" x14ac:dyDescent="0.15">
      <c r="A296" s="26" t="s">
        <v>457</v>
      </c>
      <c r="B296" s="26"/>
      <c r="C296" s="27" t="s">
        <v>530</v>
      </c>
      <c r="D296" s="27"/>
      <c r="E296" s="27"/>
      <c r="F296" s="27"/>
      <c r="G296" s="27"/>
    </row>
    <row r="297" spans="1:7" ht="15" customHeight="1" x14ac:dyDescent="0.15"/>
    <row r="298" spans="1:7" ht="24.95" customHeight="1" x14ac:dyDescent="0.15">
      <c r="A298" s="17" t="s">
        <v>795</v>
      </c>
      <c r="B298" s="17"/>
      <c r="C298" s="17"/>
      <c r="D298" s="17"/>
      <c r="E298" s="17"/>
      <c r="F298" s="17"/>
      <c r="G298" s="17"/>
    </row>
    <row r="299" spans="1:7" ht="15" customHeight="1" x14ac:dyDescent="0.15"/>
    <row r="300" spans="1:7" ht="50.1" customHeight="1" x14ac:dyDescent="0.15">
      <c r="A300" s="6" t="s">
        <v>367</v>
      </c>
      <c r="B300" s="19" t="s">
        <v>656</v>
      </c>
      <c r="C300" s="19"/>
      <c r="D300" s="6" t="s">
        <v>751</v>
      </c>
      <c r="E300" s="6" t="s">
        <v>752</v>
      </c>
      <c r="F300" s="6" t="s">
        <v>753</v>
      </c>
      <c r="G300" s="6" t="s">
        <v>754</v>
      </c>
    </row>
    <row r="301" spans="1:7" ht="15" customHeight="1" x14ac:dyDescent="0.15">
      <c r="A301" s="6">
        <v>1</v>
      </c>
      <c r="B301" s="19">
        <v>2</v>
      </c>
      <c r="C301" s="19"/>
      <c r="D301" s="6">
        <v>3</v>
      </c>
      <c r="E301" s="6">
        <v>4</v>
      </c>
      <c r="F301" s="6">
        <v>5</v>
      </c>
      <c r="G301" s="6">
        <v>6</v>
      </c>
    </row>
    <row r="302" spans="1:7" ht="39.950000000000003" customHeight="1" x14ac:dyDescent="0.15">
      <c r="A302" s="6" t="s">
        <v>479</v>
      </c>
      <c r="B302" s="20" t="s">
        <v>944</v>
      </c>
      <c r="C302" s="20"/>
      <c r="D302" s="6" t="s">
        <v>757</v>
      </c>
      <c r="E302" s="10">
        <v>1000</v>
      </c>
      <c r="F302" s="10">
        <v>53.5</v>
      </c>
      <c r="G302" s="10">
        <v>53500</v>
      </c>
    </row>
    <row r="303" spans="1:7" ht="39.950000000000003" customHeight="1" x14ac:dyDescent="0.15">
      <c r="A303" s="6" t="s">
        <v>479</v>
      </c>
      <c r="B303" s="20" t="s">
        <v>945</v>
      </c>
      <c r="C303" s="20"/>
      <c r="D303" s="6" t="s">
        <v>757</v>
      </c>
      <c r="E303" s="10">
        <v>4000</v>
      </c>
      <c r="F303" s="10">
        <v>47.5</v>
      </c>
      <c r="G303" s="10">
        <v>190000</v>
      </c>
    </row>
    <row r="304" spans="1:7" ht="39.950000000000003" customHeight="1" x14ac:dyDescent="0.15">
      <c r="A304" s="6" t="s">
        <v>797</v>
      </c>
      <c r="B304" s="20" t="s">
        <v>946</v>
      </c>
      <c r="C304" s="20"/>
      <c r="D304" s="6" t="s">
        <v>432</v>
      </c>
      <c r="E304" s="10">
        <v>4000</v>
      </c>
      <c r="F304" s="10">
        <v>47.5</v>
      </c>
      <c r="G304" s="10">
        <v>190000</v>
      </c>
    </row>
    <row r="305" spans="1:7" ht="39.950000000000003" customHeight="1" x14ac:dyDescent="0.15">
      <c r="A305" s="6" t="s">
        <v>797</v>
      </c>
      <c r="B305" s="20" t="s">
        <v>947</v>
      </c>
      <c r="C305" s="20"/>
      <c r="D305" s="6" t="s">
        <v>432</v>
      </c>
      <c r="E305" s="10">
        <v>1000</v>
      </c>
      <c r="F305" s="10">
        <v>53.5</v>
      </c>
      <c r="G305" s="10">
        <v>53500</v>
      </c>
    </row>
    <row r="306" spans="1:7" ht="60" customHeight="1" x14ac:dyDescent="0.15">
      <c r="A306" s="6" t="s">
        <v>799</v>
      </c>
      <c r="B306" s="20" t="s">
        <v>948</v>
      </c>
      <c r="C306" s="20"/>
      <c r="D306" s="6" t="s">
        <v>757</v>
      </c>
      <c r="E306" s="10">
        <v>1</v>
      </c>
      <c r="F306" s="10">
        <v>15289.13</v>
      </c>
      <c r="G306" s="10">
        <v>15289.13</v>
      </c>
    </row>
    <row r="307" spans="1:7" ht="39.950000000000003" customHeight="1" x14ac:dyDescent="0.15">
      <c r="A307" s="6" t="s">
        <v>528</v>
      </c>
      <c r="B307" s="20" t="s">
        <v>949</v>
      </c>
      <c r="C307" s="20"/>
      <c r="D307" s="6" t="s">
        <v>432</v>
      </c>
      <c r="E307" s="10">
        <v>100</v>
      </c>
      <c r="F307" s="10">
        <v>673</v>
      </c>
      <c r="G307" s="10">
        <v>67300</v>
      </c>
    </row>
    <row r="308" spans="1:7" ht="39.950000000000003" customHeight="1" x14ac:dyDescent="0.15">
      <c r="A308" s="6" t="s">
        <v>950</v>
      </c>
      <c r="B308" s="20" t="s">
        <v>951</v>
      </c>
      <c r="C308" s="20"/>
      <c r="D308" s="6" t="s">
        <v>757</v>
      </c>
      <c r="E308" s="10">
        <v>1402.5</v>
      </c>
      <c r="F308" s="10">
        <v>50</v>
      </c>
      <c r="G308" s="10">
        <v>70125</v>
      </c>
    </row>
    <row r="309" spans="1:7" ht="39.950000000000003" customHeight="1" x14ac:dyDescent="0.15">
      <c r="A309" s="6" t="s">
        <v>952</v>
      </c>
      <c r="B309" s="20" t="s">
        <v>953</v>
      </c>
      <c r="C309" s="20"/>
      <c r="D309" s="6" t="s">
        <v>432</v>
      </c>
      <c r="E309" s="10">
        <v>3597.5</v>
      </c>
      <c r="F309" s="10">
        <v>50</v>
      </c>
      <c r="G309" s="10">
        <v>179875</v>
      </c>
    </row>
    <row r="310" spans="1:7" ht="24.95" customHeight="1" x14ac:dyDescent="0.15">
      <c r="A310" s="28" t="s">
        <v>496</v>
      </c>
      <c r="B310" s="28"/>
      <c r="C310" s="28"/>
      <c r="D310" s="28"/>
      <c r="E310" s="28"/>
      <c r="F310" s="28"/>
      <c r="G310" s="12">
        <f>SUM(G302:G309)</f>
        <v>819589.13</v>
      </c>
    </row>
    <row r="311" spans="1:7" ht="24.95" customHeight="1" x14ac:dyDescent="0.15"/>
    <row r="312" spans="1:7" ht="20.100000000000001" customHeight="1" x14ac:dyDescent="0.15">
      <c r="A312" s="26" t="s">
        <v>456</v>
      </c>
      <c r="B312" s="26"/>
      <c r="C312" s="27" t="s">
        <v>274</v>
      </c>
      <c r="D312" s="27"/>
      <c r="E312" s="27"/>
      <c r="F312" s="27"/>
      <c r="G312" s="27"/>
    </row>
    <row r="313" spans="1:7" ht="20.100000000000001" customHeight="1" x14ac:dyDescent="0.15">
      <c r="A313" s="26" t="s">
        <v>457</v>
      </c>
      <c r="B313" s="26"/>
      <c r="C313" s="27" t="s">
        <v>530</v>
      </c>
      <c r="D313" s="27"/>
      <c r="E313" s="27"/>
      <c r="F313" s="27"/>
      <c r="G313" s="27"/>
    </row>
    <row r="314" spans="1:7" ht="15" customHeight="1" x14ac:dyDescent="0.15"/>
    <row r="315" spans="1:7" ht="24.95" customHeight="1" x14ac:dyDescent="0.15">
      <c r="A315" s="17" t="s">
        <v>803</v>
      </c>
      <c r="B315" s="17"/>
      <c r="C315" s="17"/>
      <c r="D315" s="17"/>
      <c r="E315" s="17"/>
      <c r="F315" s="17"/>
      <c r="G315" s="17"/>
    </row>
    <row r="316" spans="1:7" ht="15" customHeight="1" x14ac:dyDescent="0.15"/>
    <row r="317" spans="1:7" ht="50.1" customHeight="1" x14ac:dyDescent="0.15">
      <c r="A317" s="6" t="s">
        <v>367</v>
      </c>
      <c r="B317" s="19" t="s">
        <v>656</v>
      </c>
      <c r="C317" s="19"/>
      <c r="D317" s="6" t="s">
        <v>751</v>
      </c>
      <c r="E317" s="6" t="s">
        <v>752</v>
      </c>
      <c r="F317" s="6" t="s">
        <v>753</v>
      </c>
      <c r="G317" s="6" t="s">
        <v>754</v>
      </c>
    </row>
    <row r="318" spans="1:7" ht="15" customHeight="1" x14ac:dyDescent="0.15">
      <c r="A318" s="6">
        <v>1</v>
      </c>
      <c r="B318" s="19">
        <v>2</v>
      </c>
      <c r="C318" s="19"/>
      <c r="D318" s="6">
        <v>3</v>
      </c>
      <c r="E318" s="6">
        <v>4</v>
      </c>
      <c r="F318" s="6">
        <v>5</v>
      </c>
      <c r="G318" s="6">
        <v>6</v>
      </c>
    </row>
    <row r="319" spans="1:7" ht="39.950000000000003" customHeight="1" x14ac:dyDescent="0.15">
      <c r="A319" s="6" t="s">
        <v>616</v>
      </c>
      <c r="B319" s="20" t="s">
        <v>954</v>
      </c>
      <c r="C319" s="20"/>
      <c r="D319" s="6" t="s">
        <v>432</v>
      </c>
      <c r="E319" s="10">
        <v>100</v>
      </c>
      <c r="F319" s="10">
        <v>1300</v>
      </c>
      <c r="G319" s="10">
        <v>130000</v>
      </c>
    </row>
    <row r="320" spans="1:7" ht="39.950000000000003" customHeight="1" x14ac:dyDescent="0.15">
      <c r="A320" s="6" t="s">
        <v>955</v>
      </c>
      <c r="B320" s="20" t="s">
        <v>954</v>
      </c>
      <c r="C320" s="20"/>
      <c r="D320" s="6" t="s">
        <v>432</v>
      </c>
      <c r="E320" s="10">
        <v>100</v>
      </c>
      <c r="F320" s="10">
        <v>400</v>
      </c>
      <c r="G320" s="10">
        <v>40000</v>
      </c>
    </row>
    <row r="321" spans="1:7" ht="60" customHeight="1" x14ac:dyDescent="0.15">
      <c r="A321" s="6" t="s">
        <v>956</v>
      </c>
      <c r="B321" s="20" t="s">
        <v>957</v>
      </c>
      <c r="C321" s="20"/>
      <c r="D321" s="6" t="s">
        <v>432</v>
      </c>
      <c r="E321" s="10">
        <v>200</v>
      </c>
      <c r="F321" s="10">
        <v>2216.5436</v>
      </c>
      <c r="G321" s="10">
        <v>443308.72</v>
      </c>
    </row>
    <row r="322" spans="1:7" ht="39.950000000000003" customHeight="1" x14ac:dyDescent="0.15">
      <c r="A322" s="6" t="s">
        <v>958</v>
      </c>
      <c r="B322" s="20" t="s">
        <v>959</v>
      </c>
      <c r="C322" s="20"/>
      <c r="D322" s="6" t="s">
        <v>432</v>
      </c>
      <c r="E322" s="10">
        <v>1000</v>
      </c>
      <c r="F322" s="10">
        <v>518</v>
      </c>
      <c r="G322" s="10">
        <v>518000</v>
      </c>
    </row>
    <row r="323" spans="1:7" ht="39.950000000000003" customHeight="1" x14ac:dyDescent="0.15">
      <c r="A323" s="6" t="s">
        <v>960</v>
      </c>
      <c r="B323" s="20" t="s">
        <v>961</v>
      </c>
      <c r="C323" s="20"/>
      <c r="D323" s="6" t="s">
        <v>432</v>
      </c>
      <c r="E323" s="10">
        <v>1000</v>
      </c>
      <c r="F323" s="10">
        <v>282</v>
      </c>
      <c r="G323" s="10">
        <v>282000</v>
      </c>
    </row>
    <row r="324" spans="1:7" ht="24.95" customHeight="1" x14ac:dyDescent="0.15">
      <c r="A324" s="28" t="s">
        <v>496</v>
      </c>
      <c r="B324" s="28"/>
      <c r="C324" s="28"/>
      <c r="D324" s="28"/>
      <c r="E324" s="28"/>
      <c r="F324" s="28"/>
      <c r="G324" s="12">
        <f>SUM(G319:G323)</f>
        <v>1413308.72</v>
      </c>
    </row>
    <row r="325" spans="1:7" ht="24.95" customHeight="1" x14ac:dyDescent="0.15"/>
    <row r="326" spans="1:7" ht="20.100000000000001" customHeight="1" x14ac:dyDescent="0.15">
      <c r="A326" s="26" t="s">
        <v>456</v>
      </c>
      <c r="B326" s="26"/>
      <c r="C326" s="27" t="s">
        <v>274</v>
      </c>
      <c r="D326" s="27"/>
      <c r="E326" s="27"/>
      <c r="F326" s="27"/>
      <c r="G326" s="27"/>
    </row>
    <row r="327" spans="1:7" ht="20.100000000000001" customHeight="1" x14ac:dyDescent="0.15">
      <c r="A327" s="26" t="s">
        <v>457</v>
      </c>
      <c r="B327" s="26"/>
      <c r="C327" s="27" t="s">
        <v>530</v>
      </c>
      <c r="D327" s="27"/>
      <c r="E327" s="27"/>
      <c r="F327" s="27"/>
      <c r="G327" s="27"/>
    </row>
    <row r="328" spans="1:7" ht="15" customHeight="1" x14ac:dyDescent="0.15"/>
    <row r="329" spans="1:7" ht="24.95" customHeight="1" x14ac:dyDescent="0.15">
      <c r="A329" s="17" t="s">
        <v>962</v>
      </c>
      <c r="B329" s="17"/>
      <c r="C329" s="17"/>
      <c r="D329" s="17"/>
      <c r="E329" s="17"/>
      <c r="F329" s="17"/>
      <c r="G329" s="17"/>
    </row>
    <row r="330" spans="1:7" ht="15" customHeight="1" x14ac:dyDescent="0.15"/>
    <row r="331" spans="1:7" ht="50.1" customHeight="1" x14ac:dyDescent="0.15">
      <c r="A331" s="6" t="s">
        <v>367</v>
      </c>
      <c r="B331" s="19" t="s">
        <v>656</v>
      </c>
      <c r="C331" s="19"/>
      <c r="D331" s="6" t="s">
        <v>751</v>
      </c>
      <c r="E331" s="6" t="s">
        <v>752</v>
      </c>
      <c r="F331" s="6" t="s">
        <v>753</v>
      </c>
      <c r="G331" s="6" t="s">
        <v>754</v>
      </c>
    </row>
    <row r="332" spans="1:7" ht="15" customHeight="1" x14ac:dyDescent="0.15">
      <c r="A332" s="6">
        <v>1</v>
      </c>
      <c r="B332" s="19">
        <v>2</v>
      </c>
      <c r="C332" s="19"/>
      <c r="D332" s="6">
        <v>3</v>
      </c>
      <c r="E332" s="6">
        <v>4</v>
      </c>
      <c r="F332" s="6">
        <v>5</v>
      </c>
      <c r="G332" s="6">
        <v>6</v>
      </c>
    </row>
    <row r="333" spans="1:7" ht="39.950000000000003" customHeight="1" x14ac:dyDescent="0.15">
      <c r="A333" s="6" t="s">
        <v>628</v>
      </c>
      <c r="B333" s="20" t="s">
        <v>963</v>
      </c>
      <c r="C333" s="20"/>
      <c r="D333" s="6" t="s">
        <v>432</v>
      </c>
      <c r="E333" s="10">
        <v>35</v>
      </c>
      <c r="F333" s="10">
        <v>1000</v>
      </c>
      <c r="G333" s="10">
        <v>35000</v>
      </c>
    </row>
    <row r="334" spans="1:7" ht="39.950000000000003" customHeight="1" x14ac:dyDescent="0.15">
      <c r="A334" s="6" t="s">
        <v>964</v>
      </c>
      <c r="B334" s="20" t="s">
        <v>965</v>
      </c>
      <c r="C334" s="20"/>
      <c r="D334" s="6" t="s">
        <v>432</v>
      </c>
      <c r="E334" s="10">
        <v>50</v>
      </c>
      <c r="F334" s="10">
        <v>100</v>
      </c>
      <c r="G334" s="10">
        <v>5000</v>
      </c>
    </row>
    <row r="335" spans="1:7" ht="60" customHeight="1" x14ac:dyDescent="0.15">
      <c r="A335" s="6" t="s">
        <v>966</v>
      </c>
      <c r="B335" s="20" t="s">
        <v>967</v>
      </c>
      <c r="C335" s="20"/>
      <c r="D335" s="6" t="s">
        <v>432</v>
      </c>
      <c r="E335" s="10">
        <v>200</v>
      </c>
      <c r="F335" s="10">
        <v>1000</v>
      </c>
      <c r="G335" s="10">
        <v>200000</v>
      </c>
    </row>
    <row r="336" spans="1:7" ht="24.95" customHeight="1" x14ac:dyDescent="0.15">
      <c r="A336" s="28" t="s">
        <v>496</v>
      </c>
      <c r="B336" s="28"/>
      <c r="C336" s="28"/>
      <c r="D336" s="28"/>
      <c r="E336" s="28"/>
      <c r="F336" s="28"/>
      <c r="G336" s="12">
        <f>SUM(G333:G335)</f>
        <v>240000</v>
      </c>
    </row>
    <row r="337" spans="1:7" ht="24.95" customHeight="1" x14ac:dyDescent="0.15"/>
    <row r="338" spans="1:7" ht="20.100000000000001" customHeight="1" x14ac:dyDescent="0.15">
      <c r="A338" s="26" t="s">
        <v>456</v>
      </c>
      <c r="B338" s="26"/>
      <c r="C338" s="27" t="s">
        <v>274</v>
      </c>
      <c r="D338" s="27"/>
      <c r="E338" s="27"/>
      <c r="F338" s="27"/>
      <c r="G338" s="27"/>
    </row>
    <row r="339" spans="1:7" ht="20.100000000000001" customHeight="1" x14ac:dyDescent="0.15">
      <c r="A339" s="26" t="s">
        <v>457</v>
      </c>
      <c r="B339" s="26"/>
      <c r="C339" s="27" t="s">
        <v>530</v>
      </c>
      <c r="D339" s="27"/>
      <c r="E339" s="27"/>
      <c r="F339" s="27"/>
      <c r="G339" s="27"/>
    </row>
    <row r="340" spans="1:7" ht="15" customHeight="1" x14ac:dyDescent="0.15"/>
    <row r="341" spans="1:7" ht="24.95" customHeight="1" x14ac:dyDescent="0.15">
      <c r="A341" s="17" t="s">
        <v>805</v>
      </c>
      <c r="B341" s="17"/>
      <c r="C341" s="17"/>
      <c r="D341" s="17"/>
      <c r="E341" s="17"/>
      <c r="F341" s="17"/>
      <c r="G341" s="17"/>
    </row>
    <row r="342" spans="1:7" ht="15" customHeight="1" x14ac:dyDescent="0.15"/>
    <row r="343" spans="1:7" ht="50.1" customHeight="1" x14ac:dyDescent="0.15">
      <c r="A343" s="6" t="s">
        <v>367</v>
      </c>
      <c r="B343" s="19" t="s">
        <v>656</v>
      </c>
      <c r="C343" s="19"/>
      <c r="D343" s="6" t="s">
        <v>751</v>
      </c>
      <c r="E343" s="6" t="s">
        <v>752</v>
      </c>
      <c r="F343" s="6" t="s">
        <v>753</v>
      </c>
      <c r="G343" s="6" t="s">
        <v>754</v>
      </c>
    </row>
    <row r="344" spans="1:7" ht="15" customHeight="1" x14ac:dyDescent="0.15">
      <c r="A344" s="6">
        <v>1</v>
      </c>
      <c r="B344" s="19">
        <v>2</v>
      </c>
      <c r="C344" s="19"/>
      <c r="D344" s="6">
        <v>3</v>
      </c>
      <c r="E344" s="6">
        <v>4</v>
      </c>
      <c r="F344" s="6">
        <v>5</v>
      </c>
      <c r="G344" s="6">
        <v>6</v>
      </c>
    </row>
    <row r="345" spans="1:7" ht="60" customHeight="1" x14ac:dyDescent="0.15">
      <c r="A345" s="6" t="s">
        <v>680</v>
      </c>
      <c r="B345" s="20" t="s">
        <v>806</v>
      </c>
      <c r="C345" s="20"/>
      <c r="D345" s="6" t="s">
        <v>432</v>
      </c>
      <c r="E345" s="10">
        <v>160</v>
      </c>
      <c r="F345" s="10">
        <v>93</v>
      </c>
      <c r="G345" s="10">
        <v>14880</v>
      </c>
    </row>
    <row r="346" spans="1:7" ht="60" customHeight="1" x14ac:dyDescent="0.15">
      <c r="A346" s="6" t="s">
        <v>680</v>
      </c>
      <c r="B346" s="20" t="s">
        <v>968</v>
      </c>
      <c r="C346" s="20"/>
      <c r="D346" s="6" t="s">
        <v>432</v>
      </c>
      <c r="E346" s="10">
        <v>303</v>
      </c>
      <c r="F346" s="10">
        <v>98</v>
      </c>
      <c r="G346" s="10">
        <v>29694</v>
      </c>
    </row>
    <row r="347" spans="1:7" ht="60" customHeight="1" x14ac:dyDescent="0.15">
      <c r="A347" s="6" t="s">
        <v>680</v>
      </c>
      <c r="B347" s="20" t="s">
        <v>969</v>
      </c>
      <c r="C347" s="20"/>
      <c r="D347" s="6" t="s">
        <v>432</v>
      </c>
      <c r="E347" s="10">
        <v>10</v>
      </c>
      <c r="F347" s="10">
        <v>103</v>
      </c>
      <c r="G347" s="10">
        <v>1030</v>
      </c>
    </row>
    <row r="348" spans="1:7" ht="60" customHeight="1" x14ac:dyDescent="0.15">
      <c r="A348" s="6" t="s">
        <v>615</v>
      </c>
      <c r="B348" s="20" t="s">
        <v>807</v>
      </c>
      <c r="C348" s="20"/>
      <c r="D348" s="6" t="s">
        <v>432</v>
      </c>
      <c r="E348" s="10">
        <v>100</v>
      </c>
      <c r="F348" s="10">
        <v>17317.7</v>
      </c>
      <c r="G348" s="10">
        <v>1731770</v>
      </c>
    </row>
    <row r="349" spans="1:7" ht="39.950000000000003" customHeight="1" x14ac:dyDescent="0.15">
      <c r="A349" s="6" t="s">
        <v>970</v>
      </c>
      <c r="B349" s="20" t="s">
        <v>971</v>
      </c>
      <c r="C349" s="20"/>
      <c r="D349" s="6" t="s">
        <v>432</v>
      </c>
      <c r="E349" s="10">
        <v>300</v>
      </c>
      <c r="F349" s="10">
        <v>320</v>
      </c>
      <c r="G349" s="10">
        <v>96000</v>
      </c>
    </row>
    <row r="350" spans="1:7" ht="80.099999999999994" customHeight="1" x14ac:dyDescent="0.15">
      <c r="A350" s="6" t="s">
        <v>972</v>
      </c>
      <c r="B350" s="20" t="s">
        <v>973</v>
      </c>
      <c r="C350" s="20"/>
      <c r="D350" s="6" t="s">
        <v>432</v>
      </c>
      <c r="E350" s="10">
        <v>3500</v>
      </c>
      <c r="F350" s="10">
        <v>142.85714300000001</v>
      </c>
      <c r="G350" s="10">
        <v>500000</v>
      </c>
    </row>
    <row r="351" spans="1:7" ht="120" customHeight="1" x14ac:dyDescent="0.15">
      <c r="A351" s="6" t="s">
        <v>974</v>
      </c>
      <c r="B351" s="20" t="s">
        <v>975</v>
      </c>
      <c r="C351" s="20"/>
      <c r="D351" s="6" t="s">
        <v>432</v>
      </c>
      <c r="E351" s="10">
        <v>100</v>
      </c>
      <c r="F351" s="10">
        <v>1000</v>
      </c>
      <c r="G351" s="10">
        <v>100000</v>
      </c>
    </row>
    <row r="352" spans="1:7" ht="80.099999999999994" customHeight="1" x14ac:dyDescent="0.15">
      <c r="A352" s="6" t="s">
        <v>976</v>
      </c>
      <c r="B352" s="20" t="s">
        <v>977</v>
      </c>
      <c r="C352" s="20"/>
      <c r="D352" s="6" t="s">
        <v>432</v>
      </c>
      <c r="E352" s="10">
        <v>5385</v>
      </c>
      <c r="F352" s="10">
        <v>400</v>
      </c>
      <c r="G352" s="10">
        <v>2154000</v>
      </c>
    </row>
    <row r="353" spans="1:7" ht="39.950000000000003" customHeight="1" x14ac:dyDescent="0.15">
      <c r="A353" s="6" t="s">
        <v>978</v>
      </c>
      <c r="B353" s="20" t="s">
        <v>979</v>
      </c>
      <c r="C353" s="20"/>
      <c r="D353" s="6" t="s">
        <v>432</v>
      </c>
      <c r="E353" s="10">
        <v>50</v>
      </c>
      <c r="F353" s="10">
        <v>3000</v>
      </c>
      <c r="G353" s="10">
        <v>150000</v>
      </c>
    </row>
    <row r="354" spans="1:7" ht="24.95" customHeight="1" x14ac:dyDescent="0.15">
      <c r="A354" s="28" t="s">
        <v>496</v>
      </c>
      <c r="B354" s="28"/>
      <c r="C354" s="28"/>
      <c r="D354" s="28"/>
      <c r="E354" s="28"/>
      <c r="F354" s="28"/>
      <c r="G354" s="12">
        <f>SUM(G345:G353)</f>
        <v>4777374</v>
      </c>
    </row>
    <row r="355" spans="1:7" ht="24.95" customHeight="1" x14ac:dyDescent="0.15"/>
    <row r="356" spans="1:7" ht="20.100000000000001" customHeight="1" x14ac:dyDescent="0.15">
      <c r="A356" s="26" t="s">
        <v>456</v>
      </c>
      <c r="B356" s="26"/>
      <c r="C356" s="27" t="s">
        <v>274</v>
      </c>
      <c r="D356" s="27"/>
      <c r="E356" s="27"/>
      <c r="F356" s="27"/>
      <c r="G356" s="27"/>
    </row>
    <row r="357" spans="1:7" ht="20.100000000000001" customHeight="1" x14ac:dyDescent="0.15">
      <c r="A357" s="26" t="s">
        <v>457</v>
      </c>
      <c r="B357" s="26"/>
      <c r="C357" s="27" t="s">
        <v>530</v>
      </c>
      <c r="D357" s="27"/>
      <c r="E357" s="27"/>
      <c r="F357" s="27"/>
      <c r="G357" s="27"/>
    </row>
    <row r="358" spans="1:7" ht="15" customHeight="1" x14ac:dyDescent="0.15"/>
    <row r="359" spans="1:7" ht="24.95" customHeight="1" x14ac:dyDescent="0.15">
      <c r="A359" s="17" t="s">
        <v>980</v>
      </c>
      <c r="B359" s="17"/>
      <c r="C359" s="17"/>
      <c r="D359" s="17"/>
      <c r="E359" s="17"/>
      <c r="F359" s="17"/>
      <c r="G359" s="17"/>
    </row>
    <row r="360" spans="1:7" ht="15" customHeight="1" x14ac:dyDescent="0.15"/>
    <row r="361" spans="1:7" ht="50.1" customHeight="1" x14ac:dyDescent="0.15">
      <c r="A361" s="6" t="s">
        <v>367</v>
      </c>
      <c r="B361" s="19" t="s">
        <v>656</v>
      </c>
      <c r="C361" s="19"/>
      <c r="D361" s="6" t="s">
        <v>751</v>
      </c>
      <c r="E361" s="6" t="s">
        <v>752</v>
      </c>
      <c r="F361" s="6" t="s">
        <v>753</v>
      </c>
      <c r="G361" s="6" t="s">
        <v>754</v>
      </c>
    </row>
    <row r="362" spans="1:7" ht="15" customHeight="1" x14ac:dyDescent="0.15">
      <c r="A362" s="6">
        <v>1</v>
      </c>
      <c r="B362" s="19">
        <v>2</v>
      </c>
      <c r="C362" s="19"/>
      <c r="D362" s="6">
        <v>3</v>
      </c>
      <c r="E362" s="6">
        <v>4</v>
      </c>
      <c r="F362" s="6">
        <v>5</v>
      </c>
      <c r="G362" s="6">
        <v>6</v>
      </c>
    </row>
    <row r="363" spans="1:7" ht="60" customHeight="1" x14ac:dyDescent="0.15">
      <c r="A363" s="6" t="s">
        <v>981</v>
      </c>
      <c r="B363" s="20" t="s">
        <v>982</v>
      </c>
      <c r="C363" s="20"/>
      <c r="D363" s="6" t="s">
        <v>432</v>
      </c>
      <c r="E363" s="10">
        <v>10</v>
      </c>
      <c r="F363" s="10">
        <v>14130</v>
      </c>
      <c r="G363" s="10">
        <v>141300</v>
      </c>
    </row>
    <row r="364" spans="1:7" ht="24.95" customHeight="1" x14ac:dyDescent="0.15">
      <c r="A364" s="28" t="s">
        <v>496</v>
      </c>
      <c r="B364" s="28"/>
      <c r="C364" s="28"/>
      <c r="D364" s="28"/>
      <c r="E364" s="28"/>
      <c r="F364" s="28"/>
      <c r="G364" s="12">
        <f>SUM(G363:G363)</f>
        <v>141300</v>
      </c>
    </row>
    <row r="365" spans="1:7" ht="24.95" customHeight="1" x14ac:dyDescent="0.15"/>
    <row r="366" spans="1:7" ht="20.100000000000001" customHeight="1" x14ac:dyDescent="0.15">
      <c r="A366" s="26" t="s">
        <v>456</v>
      </c>
      <c r="B366" s="26"/>
      <c r="C366" s="27" t="s">
        <v>274</v>
      </c>
      <c r="D366" s="27"/>
      <c r="E366" s="27"/>
      <c r="F366" s="27"/>
      <c r="G366" s="27"/>
    </row>
    <row r="367" spans="1:7" ht="20.100000000000001" customHeight="1" x14ac:dyDescent="0.15">
      <c r="A367" s="26" t="s">
        <v>457</v>
      </c>
      <c r="B367" s="26"/>
      <c r="C367" s="27" t="s">
        <v>530</v>
      </c>
      <c r="D367" s="27"/>
      <c r="E367" s="27"/>
      <c r="F367" s="27"/>
      <c r="G367" s="27"/>
    </row>
    <row r="368" spans="1:7" ht="15" customHeight="1" x14ac:dyDescent="0.15"/>
    <row r="369" spans="1:7" ht="24.95" customHeight="1" x14ac:dyDescent="0.15">
      <c r="A369" s="17" t="s">
        <v>816</v>
      </c>
      <c r="B369" s="17"/>
      <c r="C369" s="17"/>
      <c r="D369" s="17"/>
      <c r="E369" s="17"/>
      <c r="F369" s="17"/>
      <c r="G369" s="17"/>
    </row>
    <row r="370" spans="1:7" ht="15" customHeight="1" x14ac:dyDescent="0.15"/>
    <row r="371" spans="1:7" ht="50.1" customHeight="1" x14ac:dyDescent="0.15">
      <c r="A371" s="6" t="s">
        <v>367</v>
      </c>
      <c r="B371" s="19" t="s">
        <v>656</v>
      </c>
      <c r="C371" s="19"/>
      <c r="D371" s="6" t="s">
        <v>751</v>
      </c>
      <c r="E371" s="6" t="s">
        <v>752</v>
      </c>
      <c r="F371" s="6" t="s">
        <v>753</v>
      </c>
      <c r="G371" s="6" t="s">
        <v>754</v>
      </c>
    </row>
    <row r="372" spans="1:7" ht="15" customHeight="1" x14ac:dyDescent="0.15">
      <c r="A372" s="6">
        <v>1</v>
      </c>
      <c r="B372" s="19">
        <v>2</v>
      </c>
      <c r="C372" s="19"/>
      <c r="D372" s="6">
        <v>3</v>
      </c>
      <c r="E372" s="6">
        <v>4</v>
      </c>
      <c r="F372" s="6">
        <v>5</v>
      </c>
      <c r="G372" s="6">
        <v>6</v>
      </c>
    </row>
    <row r="373" spans="1:7" ht="60" customHeight="1" x14ac:dyDescent="0.15">
      <c r="A373" s="6" t="s">
        <v>680</v>
      </c>
      <c r="B373" s="20" t="s">
        <v>983</v>
      </c>
      <c r="C373" s="20"/>
      <c r="D373" s="6" t="s">
        <v>432</v>
      </c>
      <c r="E373" s="10">
        <v>313</v>
      </c>
      <c r="F373" s="10">
        <v>49</v>
      </c>
      <c r="G373" s="10">
        <v>15337</v>
      </c>
    </row>
    <row r="374" spans="1:7" ht="60" customHeight="1" x14ac:dyDescent="0.15">
      <c r="A374" s="6" t="s">
        <v>680</v>
      </c>
      <c r="B374" s="20" t="s">
        <v>820</v>
      </c>
      <c r="C374" s="20"/>
      <c r="D374" s="6" t="s">
        <v>432</v>
      </c>
      <c r="E374" s="10">
        <v>160</v>
      </c>
      <c r="F374" s="10">
        <v>45</v>
      </c>
      <c r="G374" s="10">
        <v>7200</v>
      </c>
    </row>
    <row r="375" spans="1:7" ht="60" customHeight="1" x14ac:dyDescent="0.15">
      <c r="A375" s="6" t="s">
        <v>680</v>
      </c>
      <c r="B375" s="20" t="s">
        <v>984</v>
      </c>
      <c r="C375" s="20"/>
      <c r="D375" s="6" t="s">
        <v>432</v>
      </c>
      <c r="E375" s="10">
        <v>10</v>
      </c>
      <c r="F375" s="10">
        <v>47</v>
      </c>
      <c r="G375" s="10">
        <v>470</v>
      </c>
    </row>
    <row r="376" spans="1:7" ht="60" customHeight="1" x14ac:dyDescent="0.15">
      <c r="A376" s="6" t="s">
        <v>680</v>
      </c>
      <c r="B376" s="20" t="s">
        <v>820</v>
      </c>
      <c r="C376" s="20"/>
      <c r="D376" s="6" t="s">
        <v>432</v>
      </c>
      <c r="E376" s="10">
        <v>160</v>
      </c>
      <c r="F376" s="10">
        <v>29</v>
      </c>
      <c r="G376" s="10">
        <v>4640</v>
      </c>
    </row>
    <row r="377" spans="1:7" ht="60" customHeight="1" x14ac:dyDescent="0.15">
      <c r="A377" s="6" t="s">
        <v>680</v>
      </c>
      <c r="B377" s="20" t="s">
        <v>985</v>
      </c>
      <c r="C377" s="20"/>
      <c r="D377" s="6" t="s">
        <v>432</v>
      </c>
      <c r="E377" s="10">
        <v>303</v>
      </c>
      <c r="F377" s="10">
        <v>44.155116</v>
      </c>
      <c r="G377" s="10">
        <v>13379</v>
      </c>
    </row>
    <row r="378" spans="1:7" ht="80.099999999999994" customHeight="1" x14ac:dyDescent="0.15">
      <c r="A378" s="6" t="s">
        <v>680</v>
      </c>
      <c r="B378" s="20" t="s">
        <v>818</v>
      </c>
      <c r="C378" s="20"/>
      <c r="D378" s="6" t="s">
        <v>432</v>
      </c>
      <c r="E378" s="10">
        <v>25</v>
      </c>
      <c r="F378" s="10">
        <v>29</v>
      </c>
      <c r="G378" s="10">
        <v>725</v>
      </c>
    </row>
    <row r="379" spans="1:7" ht="60" customHeight="1" x14ac:dyDescent="0.15">
      <c r="A379" s="6" t="s">
        <v>680</v>
      </c>
      <c r="B379" s="20" t="s">
        <v>819</v>
      </c>
      <c r="C379" s="20"/>
      <c r="D379" s="6" t="s">
        <v>432</v>
      </c>
      <c r="E379" s="10">
        <v>20</v>
      </c>
      <c r="F379" s="10">
        <v>39</v>
      </c>
      <c r="G379" s="10">
        <v>780</v>
      </c>
    </row>
    <row r="380" spans="1:7" ht="60" customHeight="1" x14ac:dyDescent="0.15">
      <c r="A380" s="6" t="s">
        <v>680</v>
      </c>
      <c r="B380" s="20" t="s">
        <v>986</v>
      </c>
      <c r="C380" s="20"/>
      <c r="D380" s="6" t="s">
        <v>432</v>
      </c>
      <c r="E380" s="10">
        <v>100</v>
      </c>
      <c r="F380" s="10">
        <v>39</v>
      </c>
      <c r="G380" s="10">
        <v>3900</v>
      </c>
    </row>
    <row r="381" spans="1:7" ht="80.099999999999994" customHeight="1" x14ac:dyDescent="0.15">
      <c r="A381" s="6" t="s">
        <v>987</v>
      </c>
      <c r="B381" s="20" t="s">
        <v>988</v>
      </c>
      <c r="C381" s="20"/>
      <c r="D381" s="6" t="s">
        <v>432</v>
      </c>
      <c r="E381" s="10">
        <v>100</v>
      </c>
      <c r="F381" s="10">
        <v>775.9751</v>
      </c>
      <c r="G381" s="10">
        <v>77597.509999999995</v>
      </c>
    </row>
    <row r="382" spans="1:7" ht="80.099999999999994" customHeight="1" x14ac:dyDescent="0.15">
      <c r="A382" s="6" t="s">
        <v>989</v>
      </c>
      <c r="B382" s="20" t="s">
        <v>990</v>
      </c>
      <c r="C382" s="20"/>
      <c r="D382" s="6" t="s">
        <v>432</v>
      </c>
      <c r="E382" s="10">
        <v>3</v>
      </c>
      <c r="F382" s="10">
        <v>2190.5100000000002</v>
      </c>
      <c r="G382" s="10">
        <v>6571.53</v>
      </c>
    </row>
    <row r="383" spans="1:7" ht="24.95" customHeight="1" x14ac:dyDescent="0.15">
      <c r="A383" s="28" t="s">
        <v>496</v>
      </c>
      <c r="B383" s="28"/>
      <c r="C383" s="28"/>
      <c r="D383" s="28"/>
      <c r="E383" s="28"/>
      <c r="F383" s="28"/>
      <c r="G383" s="12">
        <f>SUM(G373:G382)</f>
        <v>130600.04</v>
      </c>
    </row>
    <row r="384" spans="1:7" ht="24.95" customHeight="1" x14ac:dyDescent="0.15"/>
    <row r="385" spans="1:7" ht="20.100000000000001" customHeight="1" x14ac:dyDescent="0.15">
      <c r="A385" s="26" t="s">
        <v>456</v>
      </c>
      <c r="B385" s="26"/>
      <c r="C385" s="27" t="s">
        <v>274</v>
      </c>
      <c r="D385" s="27"/>
      <c r="E385" s="27"/>
      <c r="F385" s="27"/>
      <c r="G385" s="27"/>
    </row>
    <row r="386" spans="1:7" ht="20.100000000000001" customHeight="1" x14ac:dyDescent="0.15">
      <c r="A386" s="26" t="s">
        <v>457</v>
      </c>
      <c r="B386" s="26"/>
      <c r="C386" s="27" t="s">
        <v>458</v>
      </c>
      <c r="D386" s="27"/>
      <c r="E386" s="27"/>
      <c r="F386" s="27"/>
      <c r="G386" s="27"/>
    </row>
    <row r="387" spans="1:7" ht="15" customHeight="1" x14ac:dyDescent="0.15"/>
    <row r="388" spans="1:7" ht="24.95" customHeight="1" x14ac:dyDescent="0.15">
      <c r="A388" s="17" t="s">
        <v>750</v>
      </c>
      <c r="B388" s="17"/>
      <c r="C388" s="17"/>
      <c r="D388" s="17"/>
      <c r="E388" s="17"/>
      <c r="F388" s="17"/>
      <c r="G388" s="17"/>
    </row>
    <row r="389" spans="1:7" ht="15" customHeight="1" x14ac:dyDescent="0.15"/>
    <row r="390" spans="1:7" ht="50.1" customHeight="1" x14ac:dyDescent="0.15">
      <c r="A390" s="6" t="s">
        <v>367</v>
      </c>
      <c r="B390" s="19" t="s">
        <v>656</v>
      </c>
      <c r="C390" s="19"/>
      <c r="D390" s="6" t="s">
        <v>751</v>
      </c>
      <c r="E390" s="6" t="s">
        <v>752</v>
      </c>
      <c r="F390" s="6" t="s">
        <v>753</v>
      </c>
      <c r="G390" s="6" t="s">
        <v>754</v>
      </c>
    </row>
    <row r="391" spans="1:7" ht="15" customHeight="1" x14ac:dyDescent="0.15">
      <c r="A391" s="6">
        <v>1</v>
      </c>
      <c r="B391" s="19">
        <v>2</v>
      </c>
      <c r="C391" s="19"/>
      <c r="D391" s="6">
        <v>3</v>
      </c>
      <c r="E391" s="6">
        <v>4</v>
      </c>
      <c r="F391" s="6">
        <v>5</v>
      </c>
      <c r="G391" s="6">
        <v>6</v>
      </c>
    </row>
    <row r="392" spans="1:7" ht="99.95" customHeight="1" x14ac:dyDescent="0.15">
      <c r="A392" s="6" t="s">
        <v>620</v>
      </c>
      <c r="B392" s="20" t="s">
        <v>991</v>
      </c>
      <c r="C392" s="20"/>
      <c r="D392" s="6" t="s">
        <v>757</v>
      </c>
      <c r="E392" s="10">
        <v>1</v>
      </c>
      <c r="F392" s="10">
        <v>2760800</v>
      </c>
      <c r="G392" s="10">
        <v>2760800</v>
      </c>
    </row>
    <row r="393" spans="1:7" ht="24.95" customHeight="1" x14ac:dyDescent="0.15">
      <c r="A393" s="28" t="s">
        <v>496</v>
      </c>
      <c r="B393" s="28"/>
      <c r="C393" s="28"/>
      <c r="D393" s="28"/>
      <c r="E393" s="28"/>
      <c r="F393" s="28"/>
      <c r="G393" s="12">
        <f>SUM(G392:G392)</f>
        <v>2760800</v>
      </c>
    </row>
    <row r="394" spans="1:7" ht="24.95" customHeight="1" x14ac:dyDescent="0.15"/>
    <row r="395" spans="1:7" ht="20.100000000000001" customHeight="1" x14ac:dyDescent="0.15">
      <c r="A395" s="26" t="s">
        <v>456</v>
      </c>
      <c r="B395" s="26"/>
      <c r="C395" s="27" t="s">
        <v>274</v>
      </c>
      <c r="D395" s="27"/>
      <c r="E395" s="27"/>
      <c r="F395" s="27"/>
      <c r="G395" s="27"/>
    </row>
    <row r="396" spans="1:7" ht="20.100000000000001" customHeight="1" x14ac:dyDescent="0.15">
      <c r="A396" s="26" t="s">
        <v>457</v>
      </c>
      <c r="B396" s="26"/>
      <c r="C396" s="27" t="s">
        <v>458</v>
      </c>
      <c r="D396" s="27"/>
      <c r="E396" s="27"/>
      <c r="F396" s="27"/>
      <c r="G396" s="27"/>
    </row>
    <row r="397" spans="1:7" ht="15" customHeight="1" x14ac:dyDescent="0.15"/>
    <row r="398" spans="1:7" ht="24.95" customHeight="1" x14ac:dyDescent="0.15">
      <c r="A398" s="17" t="s">
        <v>771</v>
      </c>
      <c r="B398" s="17"/>
      <c r="C398" s="17"/>
      <c r="D398" s="17"/>
      <c r="E398" s="17"/>
      <c r="F398" s="17"/>
      <c r="G398" s="17"/>
    </row>
    <row r="399" spans="1:7" ht="15" customHeight="1" x14ac:dyDescent="0.15"/>
    <row r="400" spans="1:7" ht="50.1" customHeight="1" x14ac:dyDescent="0.15">
      <c r="A400" s="6" t="s">
        <v>367</v>
      </c>
      <c r="B400" s="19" t="s">
        <v>656</v>
      </c>
      <c r="C400" s="19"/>
      <c r="D400" s="6" t="s">
        <v>751</v>
      </c>
      <c r="E400" s="6" t="s">
        <v>752</v>
      </c>
      <c r="F400" s="6" t="s">
        <v>753</v>
      </c>
      <c r="G400" s="6" t="s">
        <v>754</v>
      </c>
    </row>
    <row r="401" spans="1:7" ht="15" customHeight="1" x14ac:dyDescent="0.15">
      <c r="A401" s="6">
        <v>1</v>
      </c>
      <c r="B401" s="19">
        <v>2</v>
      </c>
      <c r="C401" s="19"/>
      <c r="D401" s="6">
        <v>3</v>
      </c>
      <c r="E401" s="6">
        <v>4</v>
      </c>
      <c r="F401" s="6">
        <v>5</v>
      </c>
      <c r="G401" s="6">
        <v>6</v>
      </c>
    </row>
    <row r="402" spans="1:7" ht="140.1" customHeight="1" x14ac:dyDescent="0.15">
      <c r="A402" s="6" t="s">
        <v>617</v>
      </c>
      <c r="B402" s="20" t="s">
        <v>992</v>
      </c>
      <c r="C402" s="20"/>
      <c r="D402" s="6" t="s">
        <v>757</v>
      </c>
      <c r="E402" s="10">
        <v>1</v>
      </c>
      <c r="F402" s="10">
        <v>5930000</v>
      </c>
      <c r="G402" s="10">
        <v>5930000</v>
      </c>
    </row>
    <row r="403" spans="1:7" ht="60" customHeight="1" x14ac:dyDescent="0.15">
      <c r="A403" s="6" t="s">
        <v>618</v>
      </c>
      <c r="B403" s="20" t="s">
        <v>993</v>
      </c>
      <c r="C403" s="20"/>
      <c r="D403" s="6" t="s">
        <v>757</v>
      </c>
      <c r="E403" s="10">
        <v>1</v>
      </c>
      <c r="F403" s="10">
        <v>9712271.5500000007</v>
      </c>
      <c r="G403" s="10">
        <v>9712271.5500000007</v>
      </c>
    </row>
    <row r="404" spans="1:7" ht="60" customHeight="1" x14ac:dyDescent="0.15">
      <c r="A404" s="6" t="s">
        <v>994</v>
      </c>
      <c r="B404" s="20" t="s">
        <v>995</v>
      </c>
      <c r="C404" s="20"/>
      <c r="D404" s="6" t="s">
        <v>757</v>
      </c>
      <c r="E404" s="10">
        <v>10</v>
      </c>
      <c r="F404" s="10">
        <v>702190.11499999999</v>
      </c>
      <c r="G404" s="10">
        <v>7021901.1500000004</v>
      </c>
    </row>
    <row r="405" spans="1:7" ht="60" customHeight="1" x14ac:dyDescent="0.15">
      <c r="A405" s="6" t="s">
        <v>996</v>
      </c>
      <c r="B405" s="20" t="s">
        <v>995</v>
      </c>
      <c r="C405" s="20"/>
      <c r="D405" s="6" t="s">
        <v>432</v>
      </c>
      <c r="E405" s="10">
        <v>10</v>
      </c>
      <c r="F405" s="10">
        <v>66009.884999999995</v>
      </c>
      <c r="G405" s="10">
        <v>660098.85</v>
      </c>
    </row>
    <row r="406" spans="1:7" ht="24.95" customHeight="1" x14ac:dyDescent="0.15">
      <c r="A406" s="28" t="s">
        <v>496</v>
      </c>
      <c r="B406" s="28"/>
      <c r="C406" s="28"/>
      <c r="D406" s="28"/>
      <c r="E406" s="28"/>
      <c r="F406" s="28"/>
      <c r="G406" s="12">
        <f>SUM(G402:G405)</f>
        <v>23324271.550000004</v>
      </c>
    </row>
    <row r="407" spans="1:7" ht="24.95" customHeight="1" x14ac:dyDescent="0.15"/>
    <row r="408" spans="1:7" ht="20.100000000000001" customHeight="1" x14ac:dyDescent="0.15">
      <c r="A408" s="26" t="s">
        <v>456</v>
      </c>
      <c r="B408" s="26"/>
      <c r="C408" s="27" t="s">
        <v>274</v>
      </c>
      <c r="D408" s="27"/>
      <c r="E408" s="27"/>
      <c r="F408" s="27"/>
      <c r="G408" s="27"/>
    </row>
    <row r="409" spans="1:7" ht="20.100000000000001" customHeight="1" x14ac:dyDescent="0.15">
      <c r="A409" s="26" t="s">
        <v>457</v>
      </c>
      <c r="B409" s="26"/>
      <c r="C409" s="27" t="s">
        <v>458</v>
      </c>
      <c r="D409" s="27"/>
      <c r="E409" s="27"/>
      <c r="F409" s="27"/>
      <c r="G409" s="27"/>
    </row>
    <row r="410" spans="1:7" ht="15" customHeight="1" x14ac:dyDescent="0.15"/>
    <row r="411" spans="1:7" ht="24.95" customHeight="1" x14ac:dyDescent="0.15">
      <c r="A411" s="17" t="s">
        <v>784</v>
      </c>
      <c r="B411" s="17"/>
      <c r="C411" s="17"/>
      <c r="D411" s="17"/>
      <c r="E411" s="17"/>
      <c r="F411" s="17"/>
      <c r="G411" s="17"/>
    </row>
    <row r="412" spans="1:7" ht="15" customHeight="1" x14ac:dyDescent="0.15"/>
    <row r="413" spans="1:7" ht="50.1" customHeight="1" x14ac:dyDescent="0.15">
      <c r="A413" s="6" t="s">
        <v>367</v>
      </c>
      <c r="B413" s="19" t="s">
        <v>656</v>
      </c>
      <c r="C413" s="19"/>
      <c r="D413" s="6" t="s">
        <v>751</v>
      </c>
      <c r="E413" s="6" t="s">
        <v>752</v>
      </c>
      <c r="F413" s="6" t="s">
        <v>753</v>
      </c>
      <c r="G413" s="6" t="s">
        <v>754</v>
      </c>
    </row>
    <row r="414" spans="1:7" ht="15" customHeight="1" x14ac:dyDescent="0.15">
      <c r="A414" s="6">
        <v>1</v>
      </c>
      <c r="B414" s="19">
        <v>2</v>
      </c>
      <c r="C414" s="19"/>
      <c r="D414" s="6">
        <v>3</v>
      </c>
      <c r="E414" s="6">
        <v>4</v>
      </c>
      <c r="F414" s="6">
        <v>5</v>
      </c>
      <c r="G414" s="6">
        <v>6</v>
      </c>
    </row>
    <row r="415" spans="1:7" ht="39.950000000000003" customHeight="1" x14ac:dyDescent="0.15">
      <c r="A415" s="6" t="s">
        <v>492</v>
      </c>
      <c r="B415" s="20" t="s">
        <v>997</v>
      </c>
      <c r="C415" s="20"/>
      <c r="D415" s="6" t="s">
        <v>432</v>
      </c>
      <c r="E415" s="10">
        <v>100</v>
      </c>
      <c r="F415" s="10">
        <v>12913.12</v>
      </c>
      <c r="G415" s="10">
        <v>1291312</v>
      </c>
    </row>
    <row r="416" spans="1:7" ht="39.950000000000003" customHeight="1" x14ac:dyDescent="0.15">
      <c r="A416" s="6" t="s">
        <v>622</v>
      </c>
      <c r="B416" s="20" t="s">
        <v>998</v>
      </c>
      <c r="C416" s="20"/>
      <c r="D416" s="6" t="s">
        <v>757</v>
      </c>
      <c r="E416" s="10">
        <v>5</v>
      </c>
      <c r="F416" s="10">
        <v>357970</v>
      </c>
      <c r="G416" s="10">
        <v>1789850</v>
      </c>
    </row>
    <row r="417" spans="1:7" ht="80.099999999999994" customHeight="1" x14ac:dyDescent="0.15">
      <c r="A417" s="6" t="s">
        <v>630</v>
      </c>
      <c r="B417" s="20" t="s">
        <v>999</v>
      </c>
      <c r="C417" s="20"/>
      <c r="D417" s="6" t="s">
        <v>432</v>
      </c>
      <c r="E417" s="10">
        <v>29</v>
      </c>
      <c r="F417" s="10">
        <v>24931.034482999999</v>
      </c>
      <c r="G417" s="10">
        <v>723000</v>
      </c>
    </row>
    <row r="418" spans="1:7" ht="80.099999999999994" customHeight="1" x14ac:dyDescent="0.15">
      <c r="A418" s="6" t="s">
        <v>1000</v>
      </c>
      <c r="B418" s="20" t="s">
        <v>1001</v>
      </c>
      <c r="C418" s="20"/>
      <c r="D418" s="6" t="s">
        <v>432</v>
      </c>
      <c r="E418" s="10">
        <v>1</v>
      </c>
      <c r="F418" s="10">
        <v>18150</v>
      </c>
      <c r="G418" s="10">
        <v>18150</v>
      </c>
    </row>
    <row r="419" spans="1:7" ht="60" customHeight="1" x14ac:dyDescent="0.15">
      <c r="A419" s="6" t="s">
        <v>1002</v>
      </c>
      <c r="B419" s="20" t="s">
        <v>1003</v>
      </c>
      <c r="C419" s="20"/>
      <c r="D419" s="6" t="s">
        <v>432</v>
      </c>
      <c r="E419" s="10">
        <v>872</v>
      </c>
      <c r="F419" s="10">
        <v>1079.009174</v>
      </c>
      <c r="G419" s="10">
        <v>940896</v>
      </c>
    </row>
    <row r="420" spans="1:7" ht="24.95" customHeight="1" x14ac:dyDescent="0.15">
      <c r="A420" s="28" t="s">
        <v>496</v>
      </c>
      <c r="B420" s="28"/>
      <c r="C420" s="28"/>
      <c r="D420" s="28"/>
      <c r="E420" s="28"/>
      <c r="F420" s="28"/>
      <c r="G420" s="12">
        <f>SUM(G415:G419)</f>
        <v>4763208</v>
      </c>
    </row>
    <row r="421" spans="1:7" ht="24.95" customHeight="1" x14ac:dyDescent="0.15"/>
    <row r="422" spans="1:7" ht="20.100000000000001" customHeight="1" x14ac:dyDescent="0.15">
      <c r="A422" s="26" t="s">
        <v>456</v>
      </c>
      <c r="B422" s="26"/>
      <c r="C422" s="27" t="s">
        <v>274</v>
      </c>
      <c r="D422" s="27"/>
      <c r="E422" s="27"/>
      <c r="F422" s="27"/>
      <c r="G422" s="27"/>
    </row>
    <row r="423" spans="1:7" ht="20.100000000000001" customHeight="1" x14ac:dyDescent="0.15">
      <c r="A423" s="26" t="s">
        <v>457</v>
      </c>
      <c r="B423" s="26"/>
      <c r="C423" s="27" t="s">
        <v>458</v>
      </c>
      <c r="D423" s="27"/>
      <c r="E423" s="27"/>
      <c r="F423" s="27"/>
      <c r="G423" s="27"/>
    </row>
    <row r="424" spans="1:7" ht="15" customHeight="1" x14ac:dyDescent="0.15"/>
    <row r="425" spans="1:7" ht="24.95" customHeight="1" x14ac:dyDescent="0.15">
      <c r="A425" s="17" t="s">
        <v>1004</v>
      </c>
      <c r="B425" s="17"/>
      <c r="C425" s="17"/>
      <c r="D425" s="17"/>
      <c r="E425" s="17"/>
      <c r="F425" s="17"/>
      <c r="G425" s="17"/>
    </row>
    <row r="426" spans="1:7" ht="15" customHeight="1" x14ac:dyDescent="0.15"/>
    <row r="427" spans="1:7" ht="50.1" customHeight="1" x14ac:dyDescent="0.15">
      <c r="A427" s="6" t="s">
        <v>367</v>
      </c>
      <c r="B427" s="19" t="s">
        <v>656</v>
      </c>
      <c r="C427" s="19"/>
      <c r="D427" s="6" t="s">
        <v>751</v>
      </c>
      <c r="E427" s="6" t="s">
        <v>752</v>
      </c>
      <c r="F427" s="6" t="s">
        <v>753</v>
      </c>
      <c r="G427" s="6" t="s">
        <v>754</v>
      </c>
    </row>
    <row r="428" spans="1:7" ht="15" customHeight="1" x14ac:dyDescent="0.15">
      <c r="A428" s="6">
        <v>1</v>
      </c>
      <c r="B428" s="19">
        <v>2</v>
      </c>
      <c r="C428" s="19"/>
      <c r="D428" s="6">
        <v>3</v>
      </c>
      <c r="E428" s="6">
        <v>4</v>
      </c>
      <c r="F428" s="6">
        <v>5</v>
      </c>
      <c r="G428" s="6">
        <v>6</v>
      </c>
    </row>
    <row r="429" spans="1:7" ht="24.95" customHeight="1" x14ac:dyDescent="0.15">
      <c r="A429" s="28" t="s">
        <v>496</v>
      </c>
      <c r="B429" s="28"/>
      <c r="C429" s="28"/>
      <c r="D429" s="28"/>
      <c r="E429" s="28"/>
      <c r="F429" s="28"/>
      <c r="G429" s="12"/>
    </row>
    <row r="430" spans="1:7" ht="24.95" customHeight="1" x14ac:dyDescent="0.15"/>
    <row r="431" spans="1:7" ht="20.100000000000001" customHeight="1" x14ac:dyDescent="0.15">
      <c r="A431" s="26" t="s">
        <v>456</v>
      </c>
      <c r="B431" s="26"/>
      <c r="C431" s="27" t="s">
        <v>274</v>
      </c>
      <c r="D431" s="27"/>
      <c r="E431" s="27"/>
      <c r="F431" s="27"/>
      <c r="G431" s="27"/>
    </row>
    <row r="432" spans="1:7" ht="20.100000000000001" customHeight="1" x14ac:dyDescent="0.15">
      <c r="A432" s="26" t="s">
        <v>457</v>
      </c>
      <c r="B432" s="26"/>
      <c r="C432" s="27" t="s">
        <v>458</v>
      </c>
      <c r="D432" s="27"/>
      <c r="E432" s="27"/>
      <c r="F432" s="27"/>
      <c r="G432" s="27"/>
    </row>
    <row r="433" spans="1:7" ht="15" customHeight="1" x14ac:dyDescent="0.15"/>
    <row r="434" spans="1:7" ht="24.95" customHeight="1" x14ac:dyDescent="0.15">
      <c r="A434" s="17" t="s">
        <v>962</v>
      </c>
      <c r="B434" s="17"/>
      <c r="C434" s="17"/>
      <c r="D434" s="17"/>
      <c r="E434" s="17"/>
      <c r="F434" s="17"/>
      <c r="G434" s="17"/>
    </row>
    <row r="435" spans="1:7" ht="15" customHeight="1" x14ac:dyDescent="0.15"/>
    <row r="436" spans="1:7" ht="50.1" customHeight="1" x14ac:dyDescent="0.15">
      <c r="A436" s="6" t="s">
        <v>367</v>
      </c>
      <c r="B436" s="19" t="s">
        <v>656</v>
      </c>
      <c r="C436" s="19"/>
      <c r="D436" s="6" t="s">
        <v>751</v>
      </c>
      <c r="E436" s="6" t="s">
        <v>752</v>
      </c>
      <c r="F436" s="6" t="s">
        <v>753</v>
      </c>
      <c r="G436" s="6" t="s">
        <v>754</v>
      </c>
    </row>
    <row r="437" spans="1:7" ht="15" customHeight="1" x14ac:dyDescent="0.15">
      <c r="A437" s="6">
        <v>1</v>
      </c>
      <c r="B437" s="19">
        <v>2</v>
      </c>
      <c r="C437" s="19"/>
      <c r="D437" s="6">
        <v>3</v>
      </c>
      <c r="E437" s="6">
        <v>4</v>
      </c>
      <c r="F437" s="6">
        <v>5</v>
      </c>
      <c r="G437" s="6">
        <v>6</v>
      </c>
    </row>
    <row r="438" spans="1:7" ht="80.099999999999994" customHeight="1" x14ac:dyDescent="0.15">
      <c r="A438" s="6" t="s">
        <v>632</v>
      </c>
      <c r="B438" s="20" t="s">
        <v>1005</v>
      </c>
      <c r="C438" s="20"/>
      <c r="D438" s="6" t="s">
        <v>432</v>
      </c>
      <c r="E438" s="10">
        <v>22</v>
      </c>
      <c r="F438" s="10">
        <v>2861.363636</v>
      </c>
      <c r="G438" s="10">
        <v>62950</v>
      </c>
    </row>
    <row r="439" spans="1:7" ht="24.95" customHeight="1" x14ac:dyDescent="0.15">
      <c r="A439" s="28" t="s">
        <v>496</v>
      </c>
      <c r="B439" s="28"/>
      <c r="C439" s="28"/>
      <c r="D439" s="28"/>
      <c r="E439" s="28"/>
      <c r="F439" s="28"/>
      <c r="G439" s="12">
        <f>SUM(G438:G438)</f>
        <v>62950</v>
      </c>
    </row>
    <row r="440" spans="1:7" ht="24.95" customHeight="1" x14ac:dyDescent="0.15"/>
    <row r="441" spans="1:7" ht="20.100000000000001" customHeight="1" x14ac:dyDescent="0.15">
      <c r="A441" s="26" t="s">
        <v>456</v>
      </c>
      <c r="B441" s="26"/>
      <c r="C441" s="27" t="s">
        <v>274</v>
      </c>
      <c r="D441" s="27"/>
      <c r="E441" s="27"/>
      <c r="F441" s="27"/>
      <c r="G441" s="27"/>
    </row>
    <row r="442" spans="1:7" ht="20.100000000000001" customHeight="1" x14ac:dyDescent="0.15">
      <c r="A442" s="26" t="s">
        <v>457</v>
      </c>
      <c r="B442" s="26"/>
      <c r="C442" s="27" t="s">
        <v>458</v>
      </c>
      <c r="D442" s="27"/>
      <c r="E442" s="27"/>
      <c r="F442" s="27"/>
      <c r="G442" s="27"/>
    </row>
    <row r="443" spans="1:7" ht="15" customHeight="1" x14ac:dyDescent="0.15"/>
    <row r="444" spans="1:7" ht="24.95" customHeight="1" x14ac:dyDescent="0.15">
      <c r="A444" s="17" t="s">
        <v>805</v>
      </c>
      <c r="B444" s="17"/>
      <c r="C444" s="17"/>
      <c r="D444" s="17"/>
      <c r="E444" s="17"/>
      <c r="F444" s="17"/>
      <c r="G444" s="17"/>
    </row>
    <row r="445" spans="1:7" ht="15" customHeight="1" x14ac:dyDescent="0.15"/>
    <row r="446" spans="1:7" ht="50.1" customHeight="1" x14ac:dyDescent="0.15">
      <c r="A446" s="6" t="s">
        <v>367</v>
      </c>
      <c r="B446" s="19" t="s">
        <v>656</v>
      </c>
      <c r="C446" s="19"/>
      <c r="D446" s="6" t="s">
        <v>751</v>
      </c>
      <c r="E446" s="6" t="s">
        <v>752</v>
      </c>
      <c r="F446" s="6" t="s">
        <v>753</v>
      </c>
      <c r="G446" s="6" t="s">
        <v>754</v>
      </c>
    </row>
    <row r="447" spans="1:7" ht="15" customHeight="1" x14ac:dyDescent="0.15">
      <c r="A447" s="6">
        <v>1</v>
      </c>
      <c r="B447" s="19">
        <v>2</v>
      </c>
      <c r="C447" s="19"/>
      <c r="D447" s="6">
        <v>3</v>
      </c>
      <c r="E447" s="6">
        <v>4</v>
      </c>
      <c r="F447" s="6">
        <v>5</v>
      </c>
      <c r="G447" s="6">
        <v>6</v>
      </c>
    </row>
    <row r="448" spans="1:7" ht="80.099999999999994" customHeight="1" x14ac:dyDescent="0.15">
      <c r="A448" s="6" t="s">
        <v>634</v>
      </c>
      <c r="B448" s="20" t="s">
        <v>1006</v>
      </c>
      <c r="C448" s="20"/>
      <c r="D448" s="6" t="s">
        <v>432</v>
      </c>
      <c r="E448" s="10">
        <v>120</v>
      </c>
      <c r="F448" s="10">
        <v>280</v>
      </c>
      <c r="G448" s="10">
        <v>33600</v>
      </c>
    </row>
    <row r="449" spans="1:7" ht="80.099999999999994" customHeight="1" x14ac:dyDescent="0.15">
      <c r="A449" s="6" t="s">
        <v>636</v>
      </c>
      <c r="B449" s="20" t="s">
        <v>1007</v>
      </c>
      <c r="C449" s="20"/>
      <c r="D449" s="6" t="s">
        <v>432</v>
      </c>
      <c r="E449" s="10">
        <v>22</v>
      </c>
      <c r="F449" s="10">
        <v>559.09090900000001</v>
      </c>
      <c r="G449" s="10">
        <v>12300</v>
      </c>
    </row>
    <row r="450" spans="1:7" ht="24.95" customHeight="1" x14ac:dyDescent="0.15">
      <c r="A450" s="28" t="s">
        <v>496</v>
      </c>
      <c r="B450" s="28"/>
      <c r="C450" s="28"/>
      <c r="D450" s="28"/>
      <c r="E450" s="28"/>
      <c r="F450" s="28"/>
      <c r="G450" s="12">
        <f>SUM(G448:G449)</f>
        <v>45900</v>
      </c>
    </row>
    <row r="451" spans="1:7" ht="24.95" customHeight="1" x14ac:dyDescent="0.15"/>
    <row r="452" spans="1:7" ht="20.100000000000001" customHeight="1" x14ac:dyDescent="0.15">
      <c r="A452" s="26" t="s">
        <v>456</v>
      </c>
      <c r="B452" s="26"/>
      <c r="C452" s="27" t="s">
        <v>334</v>
      </c>
      <c r="D452" s="27"/>
      <c r="E452" s="27"/>
      <c r="F452" s="27"/>
      <c r="G452" s="27"/>
    </row>
    <row r="453" spans="1:7" ht="20.100000000000001" customHeight="1" x14ac:dyDescent="0.15">
      <c r="A453" s="26" t="s">
        <v>457</v>
      </c>
      <c r="B453" s="26"/>
      <c r="C453" s="27" t="s">
        <v>497</v>
      </c>
      <c r="D453" s="27"/>
      <c r="E453" s="27"/>
      <c r="F453" s="27"/>
      <c r="G453" s="27"/>
    </row>
    <row r="454" spans="1:7" ht="15" customHeight="1" x14ac:dyDescent="0.15"/>
    <row r="455" spans="1:7" ht="24.95" customHeight="1" x14ac:dyDescent="0.15">
      <c r="A455" s="17" t="s">
        <v>761</v>
      </c>
      <c r="B455" s="17"/>
      <c r="C455" s="17"/>
      <c r="D455" s="17"/>
      <c r="E455" s="17"/>
      <c r="F455" s="17"/>
      <c r="G455" s="17"/>
    </row>
    <row r="456" spans="1:7" ht="15" customHeight="1" x14ac:dyDescent="0.15"/>
    <row r="457" spans="1:7" ht="50.1" customHeight="1" x14ac:dyDescent="0.15">
      <c r="A457" s="6" t="s">
        <v>367</v>
      </c>
      <c r="B457" s="19" t="s">
        <v>656</v>
      </c>
      <c r="C457" s="19"/>
      <c r="D457" s="6" t="s">
        <v>751</v>
      </c>
      <c r="E457" s="6" t="s">
        <v>752</v>
      </c>
      <c r="F457" s="6" t="s">
        <v>753</v>
      </c>
      <c r="G457" s="6" t="s">
        <v>754</v>
      </c>
    </row>
    <row r="458" spans="1:7" ht="15" customHeight="1" x14ac:dyDescent="0.15">
      <c r="A458" s="6">
        <v>1</v>
      </c>
      <c r="B458" s="19">
        <v>2</v>
      </c>
      <c r="C458" s="19"/>
      <c r="D458" s="6">
        <v>3</v>
      </c>
      <c r="E458" s="6">
        <v>4</v>
      </c>
      <c r="F458" s="6">
        <v>5</v>
      </c>
      <c r="G458" s="6">
        <v>6</v>
      </c>
    </row>
    <row r="459" spans="1:7" ht="60" customHeight="1" x14ac:dyDescent="0.15">
      <c r="A459" s="6" t="s">
        <v>537</v>
      </c>
      <c r="B459" s="20" t="s">
        <v>1008</v>
      </c>
      <c r="C459" s="20"/>
      <c r="D459" s="6" t="s">
        <v>757</v>
      </c>
      <c r="E459" s="10">
        <v>44352</v>
      </c>
      <c r="F459" s="10">
        <v>6.8</v>
      </c>
      <c r="G459" s="10">
        <v>301593.59999999998</v>
      </c>
    </row>
    <row r="460" spans="1:7" ht="39.950000000000003" customHeight="1" x14ac:dyDescent="0.15">
      <c r="A460" s="6" t="s">
        <v>606</v>
      </c>
      <c r="B460" s="20" t="s">
        <v>1009</v>
      </c>
      <c r="C460" s="20"/>
      <c r="D460" s="6" t="s">
        <v>757</v>
      </c>
      <c r="E460" s="10">
        <v>74.478045379999998</v>
      </c>
      <c r="F460" s="10">
        <v>7290.04</v>
      </c>
      <c r="G460" s="10">
        <v>542947.93000000005</v>
      </c>
    </row>
    <row r="461" spans="1:7" ht="60" customHeight="1" x14ac:dyDescent="0.15">
      <c r="A461" s="6" t="s">
        <v>487</v>
      </c>
      <c r="B461" s="20" t="s">
        <v>1010</v>
      </c>
      <c r="C461" s="20"/>
      <c r="D461" s="6" t="s">
        <v>432</v>
      </c>
      <c r="E461" s="10">
        <v>113.043371092</v>
      </c>
      <c r="F461" s="10">
        <v>3050.88</v>
      </c>
      <c r="G461" s="10">
        <v>344881.76</v>
      </c>
    </row>
    <row r="462" spans="1:7" ht="60" customHeight="1" x14ac:dyDescent="0.15">
      <c r="A462" s="6" t="s">
        <v>1011</v>
      </c>
      <c r="B462" s="20" t="s">
        <v>1012</v>
      </c>
      <c r="C462" s="20"/>
      <c r="D462" s="6" t="s">
        <v>757</v>
      </c>
      <c r="E462" s="10">
        <v>1</v>
      </c>
      <c r="F462" s="10">
        <v>87774.24</v>
      </c>
      <c r="G462" s="10">
        <v>87774.24</v>
      </c>
    </row>
    <row r="463" spans="1:7" ht="39.950000000000003" customHeight="1" x14ac:dyDescent="0.15">
      <c r="A463" s="6" t="s">
        <v>1013</v>
      </c>
      <c r="B463" s="20" t="s">
        <v>1014</v>
      </c>
      <c r="C463" s="20"/>
      <c r="D463" s="6" t="s">
        <v>764</v>
      </c>
      <c r="E463" s="10">
        <v>1</v>
      </c>
      <c r="F463" s="10">
        <v>16497.259999999998</v>
      </c>
      <c r="G463" s="10">
        <v>16497.259999999998</v>
      </c>
    </row>
    <row r="464" spans="1:7" ht="60" customHeight="1" x14ac:dyDescent="0.15">
      <c r="A464" s="6" t="s">
        <v>1015</v>
      </c>
      <c r="B464" s="20" t="s">
        <v>1016</v>
      </c>
      <c r="C464" s="20"/>
      <c r="D464" s="6" t="s">
        <v>757</v>
      </c>
      <c r="E464" s="10">
        <v>4266.6666666000001</v>
      </c>
      <c r="F464" s="10">
        <v>7.5</v>
      </c>
      <c r="G464" s="10">
        <v>32000</v>
      </c>
    </row>
    <row r="465" spans="1:7" ht="80.099999999999994" customHeight="1" x14ac:dyDescent="0.15">
      <c r="A465" s="6" t="s">
        <v>1017</v>
      </c>
      <c r="B465" s="20" t="s">
        <v>1018</v>
      </c>
      <c r="C465" s="20"/>
      <c r="D465" s="6" t="s">
        <v>757</v>
      </c>
      <c r="E465" s="10">
        <v>4615.3846153799996</v>
      </c>
      <c r="F465" s="10">
        <v>6.5</v>
      </c>
      <c r="G465" s="10">
        <v>30000</v>
      </c>
    </row>
    <row r="466" spans="1:7" ht="60" customHeight="1" x14ac:dyDescent="0.15">
      <c r="A466" s="6" t="s">
        <v>1019</v>
      </c>
      <c r="B466" s="20" t="s">
        <v>1020</v>
      </c>
      <c r="C466" s="20"/>
      <c r="D466" s="6" t="s">
        <v>432</v>
      </c>
      <c r="E466" s="10">
        <v>43.486666665999998</v>
      </c>
      <c r="F466" s="10">
        <v>3000</v>
      </c>
      <c r="G466" s="10">
        <v>130460</v>
      </c>
    </row>
    <row r="467" spans="1:7" ht="24.95" customHeight="1" x14ac:dyDescent="0.15">
      <c r="A467" s="28" t="s">
        <v>496</v>
      </c>
      <c r="B467" s="28"/>
      <c r="C467" s="28"/>
      <c r="D467" s="28"/>
      <c r="E467" s="28"/>
      <c r="F467" s="28"/>
      <c r="G467" s="12">
        <f>SUM(G459:G466)</f>
        <v>1486154.79</v>
      </c>
    </row>
    <row r="468" spans="1:7" ht="24.95" customHeight="1" x14ac:dyDescent="0.15"/>
    <row r="469" spans="1:7" ht="20.100000000000001" customHeight="1" x14ac:dyDescent="0.15">
      <c r="A469" s="26" t="s">
        <v>456</v>
      </c>
      <c r="B469" s="26"/>
      <c r="C469" s="27" t="s">
        <v>334</v>
      </c>
      <c r="D469" s="27"/>
      <c r="E469" s="27"/>
      <c r="F469" s="27"/>
      <c r="G469" s="27"/>
    </row>
    <row r="470" spans="1:7" ht="20.100000000000001" customHeight="1" x14ac:dyDescent="0.15">
      <c r="A470" s="26" t="s">
        <v>457</v>
      </c>
      <c r="B470" s="26"/>
      <c r="C470" s="27" t="s">
        <v>530</v>
      </c>
      <c r="D470" s="27"/>
      <c r="E470" s="27"/>
      <c r="F470" s="27"/>
      <c r="G470" s="27"/>
    </row>
    <row r="471" spans="1:7" ht="15" customHeight="1" x14ac:dyDescent="0.15"/>
    <row r="472" spans="1:7" ht="24.95" customHeight="1" x14ac:dyDescent="0.15">
      <c r="A472" s="17" t="s">
        <v>761</v>
      </c>
      <c r="B472" s="17"/>
      <c r="C472" s="17"/>
      <c r="D472" s="17"/>
      <c r="E472" s="17"/>
      <c r="F472" s="17"/>
      <c r="G472" s="17"/>
    </row>
    <row r="473" spans="1:7" ht="15" customHeight="1" x14ac:dyDescent="0.15"/>
    <row r="474" spans="1:7" ht="50.1" customHeight="1" x14ac:dyDescent="0.15">
      <c r="A474" s="6" t="s">
        <v>367</v>
      </c>
      <c r="B474" s="19" t="s">
        <v>656</v>
      </c>
      <c r="C474" s="19"/>
      <c r="D474" s="6" t="s">
        <v>751</v>
      </c>
      <c r="E474" s="6" t="s">
        <v>752</v>
      </c>
      <c r="F474" s="6" t="s">
        <v>753</v>
      </c>
      <c r="G474" s="6" t="s">
        <v>754</v>
      </c>
    </row>
    <row r="475" spans="1:7" ht="15" customHeight="1" x14ac:dyDescent="0.15">
      <c r="A475" s="6">
        <v>1</v>
      </c>
      <c r="B475" s="19">
        <v>2</v>
      </c>
      <c r="C475" s="19"/>
      <c r="D475" s="6">
        <v>3</v>
      </c>
      <c r="E475" s="6">
        <v>4</v>
      </c>
      <c r="F475" s="6">
        <v>5</v>
      </c>
      <c r="G475" s="6">
        <v>6</v>
      </c>
    </row>
    <row r="476" spans="1:7" ht="60" customHeight="1" x14ac:dyDescent="0.15">
      <c r="A476" s="6" t="s">
        <v>537</v>
      </c>
      <c r="B476" s="20" t="s">
        <v>1008</v>
      </c>
      <c r="C476" s="20"/>
      <c r="D476" s="6" t="s">
        <v>757</v>
      </c>
      <c r="E476" s="10">
        <v>418728</v>
      </c>
      <c r="F476" s="10">
        <v>6.8</v>
      </c>
      <c r="G476" s="10">
        <v>2847350.4</v>
      </c>
    </row>
    <row r="477" spans="1:7" ht="39.950000000000003" customHeight="1" x14ac:dyDescent="0.15">
      <c r="A477" s="6" t="s">
        <v>518</v>
      </c>
      <c r="B477" s="20" t="s">
        <v>1021</v>
      </c>
      <c r="C477" s="20"/>
      <c r="D477" s="6" t="s">
        <v>757</v>
      </c>
      <c r="E477" s="10">
        <v>1470.1769999999999</v>
      </c>
      <c r="F477" s="10">
        <v>33.200000000000003</v>
      </c>
      <c r="G477" s="10">
        <v>48809.88</v>
      </c>
    </row>
    <row r="478" spans="1:7" ht="39.950000000000003" customHeight="1" x14ac:dyDescent="0.15">
      <c r="A478" s="6" t="s">
        <v>518</v>
      </c>
      <c r="B478" s="20" t="s">
        <v>1022</v>
      </c>
      <c r="C478" s="20"/>
      <c r="D478" s="6" t="s">
        <v>757</v>
      </c>
      <c r="E478" s="10">
        <v>90.699994000000004</v>
      </c>
      <c r="F478" s="10">
        <v>3055.88</v>
      </c>
      <c r="G478" s="10">
        <v>277168.3</v>
      </c>
    </row>
    <row r="479" spans="1:7" ht="39.950000000000003" customHeight="1" x14ac:dyDescent="0.15">
      <c r="A479" s="6" t="s">
        <v>606</v>
      </c>
      <c r="B479" s="20" t="s">
        <v>1009</v>
      </c>
      <c r="C479" s="20"/>
      <c r="D479" s="6" t="s">
        <v>757</v>
      </c>
      <c r="E479" s="10">
        <v>483.07435889999999</v>
      </c>
      <c r="F479" s="10">
        <v>7290.04</v>
      </c>
      <c r="G479" s="10">
        <v>3521631.4</v>
      </c>
    </row>
    <row r="480" spans="1:7" ht="39.950000000000003" customHeight="1" x14ac:dyDescent="0.15">
      <c r="A480" s="6" t="s">
        <v>608</v>
      </c>
      <c r="B480" s="20" t="s">
        <v>1023</v>
      </c>
      <c r="C480" s="20"/>
      <c r="D480" s="6" t="s">
        <v>757</v>
      </c>
      <c r="E480" s="10">
        <v>373.66305</v>
      </c>
      <c r="F480" s="10">
        <v>1417.94</v>
      </c>
      <c r="G480" s="10">
        <v>529831.79</v>
      </c>
    </row>
    <row r="481" spans="1:7" ht="39.950000000000003" customHeight="1" x14ac:dyDescent="0.15">
      <c r="A481" s="6" t="s">
        <v>608</v>
      </c>
      <c r="B481" s="20" t="s">
        <v>1024</v>
      </c>
      <c r="C481" s="20"/>
      <c r="D481" s="6" t="s">
        <v>757</v>
      </c>
      <c r="E481" s="10">
        <v>263.98563999999999</v>
      </c>
      <c r="F481" s="10">
        <v>1460.57</v>
      </c>
      <c r="G481" s="10">
        <v>385569.51</v>
      </c>
    </row>
    <row r="482" spans="1:7" ht="39.950000000000003" customHeight="1" x14ac:dyDescent="0.15">
      <c r="A482" s="6" t="s">
        <v>487</v>
      </c>
      <c r="B482" s="20" t="s">
        <v>1025</v>
      </c>
      <c r="C482" s="20"/>
      <c r="D482" s="6" t="s">
        <v>432</v>
      </c>
      <c r="E482" s="10">
        <v>2249.33889894</v>
      </c>
      <c r="F482" s="10">
        <v>3050.88</v>
      </c>
      <c r="G482" s="10">
        <v>6862463.0599999996</v>
      </c>
    </row>
    <row r="483" spans="1:7" ht="60" customHeight="1" x14ac:dyDescent="0.15">
      <c r="A483" s="6" t="s">
        <v>489</v>
      </c>
      <c r="B483" s="20" t="s">
        <v>1026</v>
      </c>
      <c r="C483" s="20"/>
      <c r="D483" s="6" t="s">
        <v>757</v>
      </c>
      <c r="E483" s="10">
        <v>24446</v>
      </c>
      <c r="F483" s="10">
        <v>6.3013709999999996</v>
      </c>
      <c r="G483" s="10">
        <v>154043.32</v>
      </c>
    </row>
    <row r="484" spans="1:7" ht="60" customHeight="1" x14ac:dyDescent="0.15">
      <c r="A484" s="6" t="s">
        <v>1027</v>
      </c>
      <c r="B484" s="20" t="s">
        <v>1028</v>
      </c>
      <c r="C484" s="20"/>
      <c r="D484" s="6" t="s">
        <v>757</v>
      </c>
      <c r="E484" s="10">
        <v>1</v>
      </c>
      <c r="F484" s="10">
        <v>24703.42</v>
      </c>
      <c r="G484" s="10">
        <v>24703.42</v>
      </c>
    </row>
    <row r="485" spans="1:7" ht="39.950000000000003" customHeight="1" x14ac:dyDescent="0.15">
      <c r="A485" s="6" t="s">
        <v>1029</v>
      </c>
      <c r="B485" s="20" t="s">
        <v>1030</v>
      </c>
      <c r="C485" s="20"/>
      <c r="D485" s="6" t="s">
        <v>764</v>
      </c>
      <c r="E485" s="10">
        <v>1</v>
      </c>
      <c r="F485" s="10">
        <v>116944.43</v>
      </c>
      <c r="G485" s="10">
        <v>116944.43</v>
      </c>
    </row>
    <row r="486" spans="1:7" ht="39.950000000000003" customHeight="1" x14ac:dyDescent="0.15">
      <c r="A486" s="6" t="s">
        <v>1031</v>
      </c>
      <c r="B486" s="20" t="s">
        <v>1032</v>
      </c>
      <c r="C486" s="20"/>
      <c r="D486" s="6" t="s">
        <v>764</v>
      </c>
      <c r="E486" s="10">
        <v>1</v>
      </c>
      <c r="F486" s="10">
        <v>15667.44</v>
      </c>
      <c r="G486" s="10">
        <v>15667.44</v>
      </c>
    </row>
    <row r="487" spans="1:7" ht="60" customHeight="1" x14ac:dyDescent="0.15">
      <c r="A487" s="6" t="s">
        <v>1011</v>
      </c>
      <c r="B487" s="20" t="s">
        <v>1012</v>
      </c>
      <c r="C487" s="20"/>
      <c r="D487" s="6" t="s">
        <v>757</v>
      </c>
      <c r="E487" s="10">
        <v>1</v>
      </c>
      <c r="F487" s="10">
        <v>206757.72</v>
      </c>
      <c r="G487" s="10">
        <v>206757.72</v>
      </c>
    </row>
    <row r="488" spans="1:7" ht="39.950000000000003" customHeight="1" x14ac:dyDescent="0.15">
      <c r="A488" s="6" t="s">
        <v>1013</v>
      </c>
      <c r="B488" s="20" t="s">
        <v>1014</v>
      </c>
      <c r="C488" s="20"/>
      <c r="D488" s="6" t="s">
        <v>764</v>
      </c>
      <c r="E488" s="10">
        <v>1</v>
      </c>
      <c r="F488" s="10">
        <v>344486.79</v>
      </c>
      <c r="G488" s="10">
        <v>344486.79</v>
      </c>
    </row>
    <row r="489" spans="1:7" ht="60" customHeight="1" x14ac:dyDescent="0.15">
      <c r="A489" s="6" t="s">
        <v>1015</v>
      </c>
      <c r="B489" s="20" t="s">
        <v>1033</v>
      </c>
      <c r="C489" s="20"/>
      <c r="D489" s="6" t="s">
        <v>757</v>
      </c>
      <c r="E489" s="10">
        <v>183733.33333299999</v>
      </c>
      <c r="F489" s="10">
        <v>7.5</v>
      </c>
      <c r="G489" s="10">
        <v>1378000</v>
      </c>
    </row>
    <row r="490" spans="1:7" ht="80.099999999999994" customHeight="1" x14ac:dyDescent="0.15">
      <c r="A490" s="6" t="s">
        <v>1017</v>
      </c>
      <c r="B490" s="20" t="s">
        <v>1018</v>
      </c>
      <c r="C490" s="20"/>
      <c r="D490" s="6" t="s">
        <v>757</v>
      </c>
      <c r="E490" s="10">
        <v>55384.615384600002</v>
      </c>
      <c r="F490" s="10">
        <v>6.5</v>
      </c>
      <c r="G490" s="10">
        <v>360000</v>
      </c>
    </row>
    <row r="491" spans="1:7" ht="60" customHeight="1" x14ac:dyDescent="0.15">
      <c r="A491" s="6" t="s">
        <v>1019</v>
      </c>
      <c r="B491" s="20" t="s">
        <v>1034</v>
      </c>
      <c r="C491" s="20"/>
      <c r="D491" s="6" t="s">
        <v>432</v>
      </c>
      <c r="E491" s="10">
        <v>1000</v>
      </c>
      <c r="F491" s="10">
        <v>3295.5320000000002</v>
      </c>
      <c r="G491" s="10">
        <v>3295532</v>
      </c>
    </row>
    <row r="492" spans="1:7" ht="39.950000000000003" customHeight="1" x14ac:dyDescent="0.15">
      <c r="A492" s="6" t="s">
        <v>1035</v>
      </c>
      <c r="B492" s="20" t="s">
        <v>1036</v>
      </c>
      <c r="C492" s="20"/>
      <c r="D492" s="6" t="s">
        <v>432</v>
      </c>
      <c r="E492" s="10">
        <v>25312.5</v>
      </c>
      <c r="F492" s="10">
        <v>6.4</v>
      </c>
      <c r="G492" s="10">
        <v>162000</v>
      </c>
    </row>
    <row r="493" spans="1:7" ht="60" customHeight="1" x14ac:dyDescent="0.15">
      <c r="A493" s="6" t="s">
        <v>1037</v>
      </c>
      <c r="B493" s="20" t="s">
        <v>1038</v>
      </c>
      <c r="C493" s="20"/>
      <c r="D493" s="6" t="s">
        <v>432</v>
      </c>
      <c r="E493" s="10">
        <v>1000</v>
      </c>
      <c r="F493" s="10">
        <v>3204.4679999999998</v>
      </c>
      <c r="G493" s="10">
        <v>3204468</v>
      </c>
    </row>
    <row r="494" spans="1:7" ht="60" customHeight="1" x14ac:dyDescent="0.15">
      <c r="A494" s="6" t="s">
        <v>1039</v>
      </c>
      <c r="B494" s="20" t="s">
        <v>1040</v>
      </c>
      <c r="C494" s="20"/>
      <c r="D494" s="6" t="s">
        <v>432</v>
      </c>
      <c r="E494" s="10">
        <v>275</v>
      </c>
      <c r="F494" s="10">
        <v>2981.818182</v>
      </c>
      <c r="G494" s="10">
        <v>820000</v>
      </c>
    </row>
    <row r="495" spans="1:7" ht="24.95" customHeight="1" x14ac:dyDescent="0.15">
      <c r="A495" s="28" t="s">
        <v>496</v>
      </c>
      <c r="B495" s="28"/>
      <c r="C495" s="28"/>
      <c r="D495" s="28"/>
      <c r="E495" s="28"/>
      <c r="F495" s="28"/>
      <c r="G495" s="12">
        <f>SUM(G476:G494)</f>
        <v>24555427.460000001</v>
      </c>
    </row>
  </sheetData>
  <sheetProtection password="9212" sheet="1" objects="1" scenarios="1"/>
  <mergeCells count="462">
    <mergeCell ref="B493:C493"/>
    <mergeCell ref="B494:C494"/>
    <mergeCell ref="A495:F495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A472:G472"/>
    <mergeCell ref="B474:C474"/>
    <mergeCell ref="B475:C475"/>
    <mergeCell ref="B476:C476"/>
    <mergeCell ref="B477:C477"/>
    <mergeCell ref="A467:F467"/>
    <mergeCell ref="A469:B469"/>
    <mergeCell ref="C469:G469"/>
    <mergeCell ref="A470:B470"/>
    <mergeCell ref="C470:G470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A452:B452"/>
    <mergeCell ref="C452:G452"/>
    <mergeCell ref="A453:B453"/>
    <mergeCell ref="C453:G453"/>
    <mergeCell ref="A455:G455"/>
    <mergeCell ref="B446:C446"/>
    <mergeCell ref="B447:C447"/>
    <mergeCell ref="B448:C448"/>
    <mergeCell ref="B449:C449"/>
    <mergeCell ref="A450:F450"/>
    <mergeCell ref="A441:B441"/>
    <mergeCell ref="C441:G441"/>
    <mergeCell ref="A442:B442"/>
    <mergeCell ref="C442:G442"/>
    <mergeCell ref="A444:G444"/>
    <mergeCell ref="A434:G434"/>
    <mergeCell ref="B436:C436"/>
    <mergeCell ref="B437:C437"/>
    <mergeCell ref="B438:C438"/>
    <mergeCell ref="A439:F439"/>
    <mergeCell ref="A429:F429"/>
    <mergeCell ref="A431:B431"/>
    <mergeCell ref="C431:G431"/>
    <mergeCell ref="A432:B432"/>
    <mergeCell ref="C432:G432"/>
    <mergeCell ref="A423:B423"/>
    <mergeCell ref="C423:G423"/>
    <mergeCell ref="A425:G425"/>
    <mergeCell ref="B427:C427"/>
    <mergeCell ref="B428:C428"/>
    <mergeCell ref="B417:C417"/>
    <mergeCell ref="B418:C418"/>
    <mergeCell ref="B419:C419"/>
    <mergeCell ref="A420:F420"/>
    <mergeCell ref="A422:B422"/>
    <mergeCell ref="C422:G422"/>
    <mergeCell ref="A411:G411"/>
    <mergeCell ref="B413:C413"/>
    <mergeCell ref="B414:C414"/>
    <mergeCell ref="B415:C415"/>
    <mergeCell ref="B416:C416"/>
    <mergeCell ref="B405:C405"/>
    <mergeCell ref="A406:F406"/>
    <mergeCell ref="A408:B408"/>
    <mergeCell ref="C408:G408"/>
    <mergeCell ref="A409:B409"/>
    <mergeCell ref="C409:G409"/>
    <mergeCell ref="B400:C400"/>
    <mergeCell ref="B401:C401"/>
    <mergeCell ref="B402:C402"/>
    <mergeCell ref="B403:C403"/>
    <mergeCell ref="B404:C404"/>
    <mergeCell ref="A395:B395"/>
    <mergeCell ref="C395:G395"/>
    <mergeCell ref="A396:B396"/>
    <mergeCell ref="C396:G396"/>
    <mergeCell ref="A398:G398"/>
    <mergeCell ref="A388:G388"/>
    <mergeCell ref="B390:C390"/>
    <mergeCell ref="B391:C391"/>
    <mergeCell ref="B392:C392"/>
    <mergeCell ref="A393:F393"/>
    <mergeCell ref="A383:F383"/>
    <mergeCell ref="A385:B385"/>
    <mergeCell ref="C385:G385"/>
    <mergeCell ref="A386:B386"/>
    <mergeCell ref="C386:G386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A367:B367"/>
    <mergeCell ref="C367:G367"/>
    <mergeCell ref="A369:G369"/>
    <mergeCell ref="B371:C371"/>
    <mergeCell ref="B372:C372"/>
    <mergeCell ref="B361:C361"/>
    <mergeCell ref="B362:C362"/>
    <mergeCell ref="B363:C363"/>
    <mergeCell ref="A364:F364"/>
    <mergeCell ref="A366:B366"/>
    <mergeCell ref="C366:G366"/>
    <mergeCell ref="A356:B356"/>
    <mergeCell ref="C356:G356"/>
    <mergeCell ref="A357:B357"/>
    <mergeCell ref="C357:G357"/>
    <mergeCell ref="A359:G359"/>
    <mergeCell ref="B350:C350"/>
    <mergeCell ref="B351:C351"/>
    <mergeCell ref="B352:C352"/>
    <mergeCell ref="B353:C353"/>
    <mergeCell ref="A354:F354"/>
    <mergeCell ref="B345:C345"/>
    <mergeCell ref="B346:C346"/>
    <mergeCell ref="B347:C347"/>
    <mergeCell ref="B348:C348"/>
    <mergeCell ref="B349:C349"/>
    <mergeCell ref="A339:B339"/>
    <mergeCell ref="C339:G339"/>
    <mergeCell ref="A341:G341"/>
    <mergeCell ref="B343:C343"/>
    <mergeCell ref="B344:C344"/>
    <mergeCell ref="B333:C333"/>
    <mergeCell ref="B334:C334"/>
    <mergeCell ref="B335:C335"/>
    <mergeCell ref="A336:F336"/>
    <mergeCell ref="A338:B338"/>
    <mergeCell ref="C338:G338"/>
    <mergeCell ref="A327:B327"/>
    <mergeCell ref="C327:G327"/>
    <mergeCell ref="A329:G329"/>
    <mergeCell ref="B331:C331"/>
    <mergeCell ref="B332:C332"/>
    <mergeCell ref="B321:C321"/>
    <mergeCell ref="B322:C322"/>
    <mergeCell ref="B323:C323"/>
    <mergeCell ref="A324:F324"/>
    <mergeCell ref="A326:B326"/>
    <mergeCell ref="C326:G326"/>
    <mergeCell ref="A315:G315"/>
    <mergeCell ref="B317:C317"/>
    <mergeCell ref="B318:C318"/>
    <mergeCell ref="B319:C319"/>
    <mergeCell ref="B320:C320"/>
    <mergeCell ref="B309:C309"/>
    <mergeCell ref="A310:F310"/>
    <mergeCell ref="A312:B312"/>
    <mergeCell ref="C312:G312"/>
    <mergeCell ref="A313:B313"/>
    <mergeCell ref="C313:G313"/>
    <mergeCell ref="B304:C304"/>
    <mergeCell ref="B305:C305"/>
    <mergeCell ref="B306:C306"/>
    <mergeCell ref="B307:C307"/>
    <mergeCell ref="B308:C308"/>
    <mergeCell ref="A298:G298"/>
    <mergeCell ref="B300:C300"/>
    <mergeCell ref="B301:C301"/>
    <mergeCell ref="B302:C302"/>
    <mergeCell ref="B303:C303"/>
    <mergeCell ref="B292:C292"/>
    <mergeCell ref="A293:F293"/>
    <mergeCell ref="A295:B295"/>
    <mergeCell ref="C295:G295"/>
    <mergeCell ref="A296:B296"/>
    <mergeCell ref="C296:G296"/>
    <mergeCell ref="A286:B286"/>
    <mergeCell ref="C286:G286"/>
    <mergeCell ref="A288:G288"/>
    <mergeCell ref="B290:C290"/>
    <mergeCell ref="B291:C291"/>
    <mergeCell ref="B280:C280"/>
    <mergeCell ref="B281:C281"/>
    <mergeCell ref="B282:C282"/>
    <mergeCell ref="A283:F283"/>
    <mergeCell ref="A285:B285"/>
    <mergeCell ref="C285:G285"/>
    <mergeCell ref="A274:G274"/>
    <mergeCell ref="B276:C276"/>
    <mergeCell ref="B277:C277"/>
    <mergeCell ref="B278:C278"/>
    <mergeCell ref="B279:C279"/>
    <mergeCell ref="A269:F269"/>
    <mergeCell ref="A271:B271"/>
    <mergeCell ref="C271:G271"/>
    <mergeCell ref="A272:B272"/>
    <mergeCell ref="C272:G272"/>
    <mergeCell ref="A263:G263"/>
    <mergeCell ref="B265:C265"/>
    <mergeCell ref="B266:C266"/>
    <mergeCell ref="B267:C267"/>
    <mergeCell ref="B268:C268"/>
    <mergeCell ref="B257:C257"/>
    <mergeCell ref="A258:F258"/>
    <mergeCell ref="A260:B260"/>
    <mergeCell ref="C260:G260"/>
    <mergeCell ref="A261:B261"/>
    <mergeCell ref="C261:G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A221:B221"/>
    <mergeCell ref="C221:G221"/>
    <mergeCell ref="A223:G223"/>
    <mergeCell ref="B225:C225"/>
    <mergeCell ref="B226:C226"/>
    <mergeCell ref="B215:C215"/>
    <mergeCell ref="B216:C216"/>
    <mergeCell ref="B217:C217"/>
    <mergeCell ref="A218:F218"/>
    <mergeCell ref="A220:B220"/>
    <mergeCell ref="C220:G220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A184:B184"/>
    <mergeCell ref="C184:G184"/>
    <mergeCell ref="A186:G186"/>
    <mergeCell ref="B188:C188"/>
    <mergeCell ref="B189:C189"/>
    <mergeCell ref="B178:C178"/>
    <mergeCell ref="B179:C179"/>
    <mergeCell ref="B180:C180"/>
    <mergeCell ref="A181:F181"/>
    <mergeCell ref="A183:B183"/>
    <mergeCell ref="C183:G183"/>
    <mergeCell ref="B173:C173"/>
    <mergeCell ref="B174:C174"/>
    <mergeCell ref="B175:C175"/>
    <mergeCell ref="B176:C176"/>
    <mergeCell ref="B177:C177"/>
    <mergeCell ref="A167:B167"/>
    <mergeCell ref="C167:G167"/>
    <mergeCell ref="A169:G169"/>
    <mergeCell ref="B171:C171"/>
    <mergeCell ref="B172:C172"/>
    <mergeCell ref="B161:C161"/>
    <mergeCell ref="B162:C162"/>
    <mergeCell ref="B163:C163"/>
    <mergeCell ref="A164:F164"/>
    <mergeCell ref="A166:B166"/>
    <mergeCell ref="C166:G166"/>
    <mergeCell ref="B156:C156"/>
    <mergeCell ref="B157:C157"/>
    <mergeCell ref="B158:C158"/>
    <mergeCell ref="B159:C159"/>
    <mergeCell ref="B160:C160"/>
    <mergeCell ref="A150:B150"/>
    <mergeCell ref="C150:G150"/>
    <mergeCell ref="A152:G152"/>
    <mergeCell ref="B154:C154"/>
    <mergeCell ref="B155:C155"/>
    <mergeCell ref="B145:C145"/>
    <mergeCell ref="B146:C146"/>
    <mergeCell ref="A147:F147"/>
    <mergeCell ref="A149:B149"/>
    <mergeCell ref="C149:G149"/>
    <mergeCell ref="A139:G139"/>
    <mergeCell ref="B141:C141"/>
    <mergeCell ref="B142:C142"/>
    <mergeCell ref="B143:C143"/>
    <mergeCell ref="B144:C144"/>
    <mergeCell ref="B133:C133"/>
    <mergeCell ref="A134:F134"/>
    <mergeCell ref="A136:B136"/>
    <mergeCell ref="C136:G136"/>
    <mergeCell ref="A137:B137"/>
    <mergeCell ref="C137:G137"/>
    <mergeCell ref="B128:C128"/>
    <mergeCell ref="B129:C129"/>
    <mergeCell ref="B130:C130"/>
    <mergeCell ref="B131:C131"/>
    <mergeCell ref="B132:C132"/>
    <mergeCell ref="A122:B122"/>
    <mergeCell ref="C122:G122"/>
    <mergeCell ref="A124:G124"/>
    <mergeCell ref="B126:C126"/>
    <mergeCell ref="B127:C127"/>
    <mergeCell ref="B116:C116"/>
    <mergeCell ref="B117:C117"/>
    <mergeCell ref="B118:C118"/>
    <mergeCell ref="A119:F119"/>
    <mergeCell ref="A121:B121"/>
    <mergeCell ref="C121:G121"/>
    <mergeCell ref="A111:B111"/>
    <mergeCell ref="C111:G111"/>
    <mergeCell ref="A112:B112"/>
    <mergeCell ref="C112:G112"/>
    <mergeCell ref="A114:G114"/>
    <mergeCell ref="B105:C105"/>
    <mergeCell ref="B106:C106"/>
    <mergeCell ref="B107:C107"/>
    <mergeCell ref="B108:C108"/>
    <mergeCell ref="A109:F109"/>
    <mergeCell ref="A99:B99"/>
    <mergeCell ref="C99:G99"/>
    <mergeCell ref="A101:G101"/>
    <mergeCell ref="B103:C103"/>
    <mergeCell ref="B104:C104"/>
    <mergeCell ref="B93:C93"/>
    <mergeCell ref="B94:C94"/>
    <mergeCell ref="B95:C95"/>
    <mergeCell ref="A96:F96"/>
    <mergeCell ref="A98:B98"/>
    <mergeCell ref="C98:G98"/>
    <mergeCell ref="A88:B88"/>
    <mergeCell ref="C88:G88"/>
    <mergeCell ref="A89:B89"/>
    <mergeCell ref="C89:G89"/>
    <mergeCell ref="A91:G91"/>
    <mergeCell ref="B82:C82"/>
    <mergeCell ref="B83:C83"/>
    <mergeCell ref="B84:C84"/>
    <mergeCell ref="B85:C85"/>
    <mergeCell ref="A86:F86"/>
    <mergeCell ref="A76:G76"/>
    <mergeCell ref="B78:C78"/>
    <mergeCell ref="B79:C79"/>
    <mergeCell ref="B80:C80"/>
    <mergeCell ref="B81:C81"/>
    <mergeCell ref="B70:C70"/>
    <mergeCell ref="A71:F71"/>
    <mergeCell ref="A73:B73"/>
    <mergeCell ref="C73:G73"/>
    <mergeCell ref="A74:B74"/>
    <mergeCell ref="C74:G74"/>
    <mergeCell ref="A64:B64"/>
    <mergeCell ref="C64:G64"/>
    <mergeCell ref="A66:G66"/>
    <mergeCell ref="B68:C68"/>
    <mergeCell ref="B69:C69"/>
    <mergeCell ref="B58:C58"/>
    <mergeCell ref="B59:C59"/>
    <mergeCell ref="B60:C60"/>
    <mergeCell ref="A61:F61"/>
    <mergeCell ref="A63:B63"/>
    <mergeCell ref="C63:G63"/>
    <mergeCell ref="B53:C53"/>
    <mergeCell ref="B54:C54"/>
    <mergeCell ref="B55:C55"/>
    <mergeCell ref="B56:C56"/>
    <mergeCell ref="B57:C57"/>
    <mergeCell ref="A47:B47"/>
    <mergeCell ref="C47:G47"/>
    <mergeCell ref="A49:G49"/>
    <mergeCell ref="B51:C51"/>
    <mergeCell ref="B52:C52"/>
    <mergeCell ref="B41:C41"/>
    <mergeCell ref="B42:C42"/>
    <mergeCell ref="B43:C43"/>
    <mergeCell ref="A44:F44"/>
    <mergeCell ref="A46:B46"/>
    <mergeCell ref="C46:G46"/>
    <mergeCell ref="A35:B35"/>
    <mergeCell ref="C35:G35"/>
    <mergeCell ref="A37:G37"/>
    <mergeCell ref="B39:C39"/>
    <mergeCell ref="B40:C40"/>
    <mergeCell ref="B30:C30"/>
    <mergeCell ref="B31:C31"/>
    <mergeCell ref="A32:F32"/>
    <mergeCell ref="A34:B34"/>
    <mergeCell ref="C34:G34"/>
    <mergeCell ref="A24:B24"/>
    <mergeCell ref="C24:G24"/>
    <mergeCell ref="A26:G26"/>
    <mergeCell ref="B28:C28"/>
    <mergeCell ref="B29:C29"/>
    <mergeCell ref="B18:C18"/>
    <mergeCell ref="B19:C19"/>
    <mergeCell ref="B20:C20"/>
    <mergeCell ref="A21:F21"/>
    <mergeCell ref="A23:B23"/>
    <mergeCell ref="C23:G23"/>
    <mergeCell ref="A13:B13"/>
    <mergeCell ref="C13:G13"/>
    <mergeCell ref="A14:B14"/>
    <mergeCell ref="C14:G14"/>
    <mergeCell ref="A16:G16"/>
    <mergeCell ref="B7:C7"/>
    <mergeCell ref="B8:C8"/>
    <mergeCell ref="B9:C9"/>
    <mergeCell ref="B10:C10"/>
    <mergeCell ref="A11:F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17" t="s">
        <v>1041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 x14ac:dyDescent="0.15"/>
    <row r="4" spans="1:13" ht="24.95" customHeight="1" x14ac:dyDescent="0.15">
      <c r="A4" s="17" t="s">
        <v>1042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 ht="24.95" customHeight="1" x14ac:dyDescent="0.15"/>
    <row r="6" spans="1:13" ht="50.1" customHeight="1" x14ac:dyDescent="0.15">
      <c r="A6" s="19" t="s">
        <v>367</v>
      </c>
      <c r="B6" s="19" t="s">
        <v>45</v>
      </c>
      <c r="C6" s="19" t="s">
        <v>1043</v>
      </c>
      <c r="D6" s="19" t="s">
        <v>1044</v>
      </c>
      <c r="E6" s="19"/>
      <c r="F6" s="19"/>
      <c r="G6" s="19" t="s">
        <v>1045</v>
      </c>
      <c r="H6" s="19"/>
      <c r="I6" s="19"/>
      <c r="J6" s="19" t="s">
        <v>1046</v>
      </c>
      <c r="K6" s="19"/>
      <c r="L6" s="19"/>
    </row>
    <row r="7" spans="1:13" ht="50.1" customHeight="1" x14ac:dyDescent="0.15">
      <c r="A7" s="19"/>
      <c r="B7" s="19"/>
      <c r="C7" s="19"/>
      <c r="D7" s="6" t="s">
        <v>1047</v>
      </c>
      <c r="E7" s="6" t="s">
        <v>1048</v>
      </c>
      <c r="F7" s="6" t="s">
        <v>1049</v>
      </c>
      <c r="G7" s="6" t="s">
        <v>1047</v>
      </c>
      <c r="H7" s="6" t="s">
        <v>1048</v>
      </c>
      <c r="I7" s="6" t="s">
        <v>1050</v>
      </c>
      <c r="J7" s="6" t="s">
        <v>1047</v>
      </c>
      <c r="K7" s="6" t="s">
        <v>1048</v>
      </c>
      <c r="L7" s="6" t="s">
        <v>1051</v>
      </c>
    </row>
    <row r="8" spans="1:13" ht="24.95" customHeight="1" x14ac:dyDescent="0.15">
      <c r="A8" s="6" t="s">
        <v>373</v>
      </c>
      <c r="B8" s="6" t="s">
        <v>469</v>
      </c>
      <c r="C8" s="6" t="s">
        <v>470</v>
      </c>
      <c r="D8" s="6" t="s">
        <v>471</v>
      </c>
      <c r="E8" s="6" t="s">
        <v>472</v>
      </c>
      <c r="F8" s="6" t="s">
        <v>473</v>
      </c>
      <c r="G8" s="6" t="s">
        <v>474</v>
      </c>
      <c r="H8" s="6" t="s">
        <v>475</v>
      </c>
      <c r="I8" s="6" t="s">
        <v>692</v>
      </c>
      <c r="J8" s="6" t="s">
        <v>479</v>
      </c>
      <c r="K8" s="6" t="s">
        <v>481</v>
      </c>
      <c r="L8" s="6" t="s">
        <v>533</v>
      </c>
    </row>
    <row r="9" spans="1:13" ht="24.95" customHeight="1" x14ac:dyDescent="0.15">
      <c r="A9" s="6" t="s">
        <v>373</v>
      </c>
      <c r="B9" s="6" t="s">
        <v>62</v>
      </c>
      <c r="C9" s="7" t="s">
        <v>1052</v>
      </c>
      <c r="D9" s="10">
        <v>6</v>
      </c>
      <c r="E9" s="10">
        <v>23155.755000000001</v>
      </c>
      <c r="F9" s="10">
        <v>138934.53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3" ht="24.95" customHeight="1" x14ac:dyDescent="0.15">
      <c r="A10" s="29" t="s">
        <v>496</v>
      </c>
      <c r="B10" s="29"/>
      <c r="C10" s="29"/>
      <c r="D10" s="11" t="s">
        <v>55</v>
      </c>
      <c r="E10" s="11" t="s">
        <v>55</v>
      </c>
      <c r="F10" s="11">
        <f>SUM(F9:F9)</f>
        <v>138934.53</v>
      </c>
      <c r="G10" s="11" t="s">
        <v>55</v>
      </c>
      <c r="H10" s="11" t="s">
        <v>55</v>
      </c>
      <c r="I10" s="11">
        <f>SUM(I9:I9)</f>
        <v>0</v>
      </c>
      <c r="J10" s="11" t="s">
        <v>55</v>
      </c>
      <c r="K10" s="11" t="s">
        <v>55</v>
      </c>
      <c r="L10" s="11">
        <f>SUM(L9:L9)</f>
        <v>0</v>
      </c>
    </row>
    <row r="11" spans="1:13" ht="15" customHeight="1" x14ac:dyDescent="0.15"/>
    <row r="12" spans="1:13" ht="24.95" customHeight="1" x14ac:dyDescent="0.15">
      <c r="A12" s="17" t="s">
        <v>1053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5" customHeight="1" x14ac:dyDescent="0.15"/>
    <row r="14" spans="1:13" ht="24.95" customHeight="1" x14ac:dyDescent="0.15">
      <c r="A14" s="17" t="s">
        <v>1054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4.95" customHeight="1" x14ac:dyDescent="0.15"/>
    <row r="16" spans="1:13" ht="50.1" customHeight="1" x14ac:dyDescent="0.15">
      <c r="A16" s="19" t="s">
        <v>367</v>
      </c>
      <c r="B16" s="19" t="s">
        <v>45</v>
      </c>
      <c r="C16" s="19" t="s">
        <v>1043</v>
      </c>
      <c r="D16" s="19" t="s">
        <v>1044</v>
      </c>
      <c r="E16" s="19"/>
      <c r="F16" s="19"/>
      <c r="G16" s="19" t="s">
        <v>1045</v>
      </c>
      <c r="H16" s="19"/>
      <c r="I16" s="19"/>
      <c r="J16" s="19" t="s">
        <v>1046</v>
      </c>
      <c r="K16" s="19"/>
      <c r="L16" s="19"/>
    </row>
    <row r="17" spans="1:12" ht="50.1" customHeight="1" x14ac:dyDescent="0.15">
      <c r="A17" s="19"/>
      <c r="B17" s="19"/>
      <c r="C17" s="19"/>
      <c r="D17" s="6" t="s">
        <v>1047</v>
      </c>
      <c r="E17" s="6" t="s">
        <v>1048</v>
      </c>
      <c r="F17" s="6" t="s">
        <v>1049</v>
      </c>
      <c r="G17" s="6" t="s">
        <v>1047</v>
      </c>
      <c r="H17" s="6" t="s">
        <v>1048</v>
      </c>
      <c r="I17" s="6" t="s">
        <v>1050</v>
      </c>
      <c r="J17" s="6" t="s">
        <v>1047</v>
      </c>
      <c r="K17" s="6" t="s">
        <v>1048</v>
      </c>
      <c r="L17" s="6" t="s">
        <v>1051</v>
      </c>
    </row>
    <row r="18" spans="1:12" ht="24.95" customHeight="1" x14ac:dyDescent="0.15">
      <c r="A18" s="6" t="s">
        <v>373</v>
      </c>
      <c r="B18" s="6" t="s">
        <v>469</v>
      </c>
      <c r="C18" s="6" t="s">
        <v>470</v>
      </c>
      <c r="D18" s="6" t="s">
        <v>471</v>
      </c>
      <c r="E18" s="6" t="s">
        <v>472</v>
      </c>
      <c r="F18" s="6" t="s">
        <v>473</v>
      </c>
      <c r="G18" s="6" t="s">
        <v>474</v>
      </c>
      <c r="H18" s="6" t="s">
        <v>475</v>
      </c>
      <c r="I18" s="6" t="s">
        <v>692</v>
      </c>
      <c r="J18" s="6" t="s">
        <v>479</v>
      </c>
      <c r="K18" s="6" t="s">
        <v>481</v>
      </c>
      <c r="L18" s="6" t="s">
        <v>533</v>
      </c>
    </row>
    <row r="19" spans="1:12" ht="24.95" customHeight="1" x14ac:dyDescent="0.15">
      <c r="A19" s="6" t="s">
        <v>373</v>
      </c>
      <c r="B19" s="6" t="s">
        <v>71</v>
      </c>
      <c r="C19" s="7" t="s">
        <v>1055</v>
      </c>
      <c r="D19" s="10">
        <v>340</v>
      </c>
      <c r="E19" s="10">
        <v>600</v>
      </c>
      <c r="F19" s="10">
        <v>204000</v>
      </c>
      <c r="G19" s="10">
        <v>340</v>
      </c>
      <c r="H19" s="10">
        <v>600</v>
      </c>
      <c r="I19" s="10">
        <v>204000</v>
      </c>
      <c r="J19" s="10">
        <v>340</v>
      </c>
      <c r="K19" s="10">
        <v>600</v>
      </c>
      <c r="L19" s="10">
        <v>204000</v>
      </c>
    </row>
    <row r="20" spans="1:12" ht="24.95" customHeight="1" x14ac:dyDescent="0.15">
      <c r="A20" s="6" t="s">
        <v>469</v>
      </c>
      <c r="B20" s="6" t="s">
        <v>71</v>
      </c>
      <c r="C20" s="7" t="s">
        <v>1056</v>
      </c>
      <c r="D20" s="10">
        <v>19</v>
      </c>
      <c r="E20" s="10">
        <v>80000</v>
      </c>
      <c r="F20" s="10">
        <v>1520000</v>
      </c>
      <c r="G20" s="10">
        <v>25</v>
      </c>
      <c r="H20" s="10">
        <v>80000</v>
      </c>
      <c r="I20" s="10">
        <v>2000000</v>
      </c>
      <c r="J20" s="10">
        <v>25</v>
      </c>
      <c r="K20" s="10">
        <v>80000</v>
      </c>
      <c r="L20" s="10">
        <v>2000000</v>
      </c>
    </row>
    <row r="21" spans="1:12" ht="24.95" customHeight="1" x14ac:dyDescent="0.15">
      <c r="A21" s="6" t="s">
        <v>470</v>
      </c>
      <c r="B21" s="6" t="s">
        <v>71</v>
      </c>
      <c r="C21" s="7" t="s">
        <v>1057</v>
      </c>
      <c r="D21" s="10">
        <v>1</v>
      </c>
      <c r="E21" s="10">
        <v>130000</v>
      </c>
      <c r="F21" s="10">
        <v>130000</v>
      </c>
      <c r="G21" s="10">
        <v>1</v>
      </c>
      <c r="H21" s="10">
        <v>65000</v>
      </c>
      <c r="I21" s="10">
        <v>65000</v>
      </c>
      <c r="J21" s="10">
        <v>0</v>
      </c>
      <c r="K21" s="10">
        <v>0</v>
      </c>
      <c r="L21" s="10">
        <v>0</v>
      </c>
    </row>
    <row r="22" spans="1:12" ht="24.95" customHeight="1" x14ac:dyDescent="0.15">
      <c r="A22" s="6" t="s">
        <v>471</v>
      </c>
      <c r="B22" s="6" t="s">
        <v>71</v>
      </c>
      <c r="C22" s="7" t="s">
        <v>1058</v>
      </c>
      <c r="D22" s="10">
        <v>5</v>
      </c>
      <c r="E22" s="10">
        <v>30000</v>
      </c>
      <c r="F22" s="10">
        <v>150000</v>
      </c>
      <c r="G22" s="10">
        <v>5</v>
      </c>
      <c r="H22" s="10">
        <v>30000</v>
      </c>
      <c r="I22" s="10">
        <v>150000</v>
      </c>
      <c r="J22" s="10">
        <v>5</v>
      </c>
      <c r="K22" s="10">
        <v>30000</v>
      </c>
      <c r="L22" s="10">
        <v>150000</v>
      </c>
    </row>
    <row r="23" spans="1:12" ht="24.95" customHeight="1" x14ac:dyDescent="0.15">
      <c r="A23" s="6" t="s">
        <v>472</v>
      </c>
      <c r="B23" s="6" t="s">
        <v>71</v>
      </c>
      <c r="C23" s="7" t="s">
        <v>1059</v>
      </c>
      <c r="D23" s="10">
        <v>12</v>
      </c>
      <c r="E23" s="10">
        <v>17500</v>
      </c>
      <c r="F23" s="10">
        <v>210000</v>
      </c>
      <c r="G23" s="10">
        <v>12</v>
      </c>
      <c r="H23" s="10">
        <v>17500</v>
      </c>
      <c r="I23" s="10">
        <v>210000</v>
      </c>
      <c r="J23" s="10">
        <v>12</v>
      </c>
      <c r="K23" s="10">
        <v>17500</v>
      </c>
      <c r="L23" s="10">
        <v>210000</v>
      </c>
    </row>
    <row r="24" spans="1:12" ht="24.95" customHeight="1" x14ac:dyDescent="0.15">
      <c r="A24" s="6" t="s">
        <v>473</v>
      </c>
      <c r="B24" s="6" t="s">
        <v>71</v>
      </c>
      <c r="C24" s="7" t="s">
        <v>1060</v>
      </c>
      <c r="D24" s="10">
        <v>20</v>
      </c>
      <c r="E24" s="10">
        <v>37000</v>
      </c>
      <c r="F24" s="10">
        <v>740000</v>
      </c>
      <c r="G24" s="10">
        <v>23</v>
      </c>
      <c r="H24" s="10">
        <v>37000</v>
      </c>
      <c r="I24" s="10">
        <v>851000</v>
      </c>
      <c r="J24" s="10">
        <v>17</v>
      </c>
      <c r="K24" s="10">
        <v>38500</v>
      </c>
      <c r="L24" s="10">
        <v>654500</v>
      </c>
    </row>
    <row r="25" spans="1:12" ht="24.95" customHeight="1" x14ac:dyDescent="0.15">
      <c r="A25" s="6" t="s">
        <v>474</v>
      </c>
      <c r="B25" s="6" t="s">
        <v>71</v>
      </c>
      <c r="C25" s="7" t="s">
        <v>1061</v>
      </c>
      <c r="D25" s="10">
        <v>3</v>
      </c>
      <c r="E25" s="10">
        <v>26400</v>
      </c>
      <c r="F25" s="10">
        <v>79200</v>
      </c>
      <c r="G25" s="10">
        <v>3</v>
      </c>
      <c r="H25" s="10">
        <v>26400</v>
      </c>
      <c r="I25" s="10">
        <v>79200</v>
      </c>
      <c r="J25" s="10">
        <v>3</v>
      </c>
      <c r="K25" s="10">
        <v>26400</v>
      </c>
      <c r="L25" s="10">
        <v>79200</v>
      </c>
    </row>
    <row r="26" spans="1:12" ht="24.95" customHeight="1" x14ac:dyDescent="0.15">
      <c r="A26" s="6" t="s">
        <v>475</v>
      </c>
      <c r="B26" s="6" t="s">
        <v>71</v>
      </c>
      <c r="C26" s="7" t="s">
        <v>1062</v>
      </c>
      <c r="D26" s="10">
        <v>5</v>
      </c>
      <c r="E26" s="10">
        <v>16000</v>
      </c>
      <c r="F26" s="10">
        <v>80000</v>
      </c>
      <c r="G26" s="10">
        <v>5</v>
      </c>
      <c r="H26" s="10">
        <v>16000</v>
      </c>
      <c r="I26" s="10">
        <v>80000</v>
      </c>
      <c r="J26" s="10">
        <v>5</v>
      </c>
      <c r="K26" s="10">
        <v>16000</v>
      </c>
      <c r="L26" s="10">
        <v>80000</v>
      </c>
    </row>
    <row r="27" spans="1:12" ht="24.95" customHeight="1" x14ac:dyDescent="0.15">
      <c r="A27" s="6" t="s">
        <v>692</v>
      </c>
      <c r="B27" s="6" t="s">
        <v>71</v>
      </c>
      <c r="C27" s="7" t="s">
        <v>1063</v>
      </c>
      <c r="D27" s="10">
        <v>2</v>
      </c>
      <c r="E27" s="10">
        <v>181619</v>
      </c>
      <c r="F27" s="10">
        <v>363238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</row>
    <row r="28" spans="1:12" ht="24.95" customHeight="1" x14ac:dyDescent="0.15">
      <c r="A28" s="6" t="s">
        <v>479</v>
      </c>
      <c r="B28" s="6" t="s">
        <v>71</v>
      </c>
      <c r="C28" s="7" t="s">
        <v>1064</v>
      </c>
      <c r="D28" s="10">
        <v>1</v>
      </c>
      <c r="E28" s="10">
        <v>1209959.3400000001</v>
      </c>
      <c r="F28" s="10">
        <v>1209959.3400000001</v>
      </c>
      <c r="G28" s="10">
        <v>1</v>
      </c>
      <c r="H28" s="10">
        <v>1209959.3400000001</v>
      </c>
      <c r="I28" s="10">
        <v>1209959.3400000001</v>
      </c>
      <c r="J28" s="10">
        <v>1</v>
      </c>
      <c r="K28" s="10">
        <v>1209959.3400000001</v>
      </c>
      <c r="L28" s="10">
        <v>1209959.3400000001</v>
      </c>
    </row>
    <row r="29" spans="1:12" ht="24.95" customHeight="1" x14ac:dyDescent="0.15">
      <c r="A29" s="6" t="s">
        <v>481</v>
      </c>
      <c r="B29" s="6" t="s">
        <v>71</v>
      </c>
      <c r="C29" s="7" t="s">
        <v>1065</v>
      </c>
      <c r="D29" s="10">
        <v>58</v>
      </c>
      <c r="E29" s="10">
        <v>5500</v>
      </c>
      <c r="F29" s="10">
        <v>319000</v>
      </c>
      <c r="G29" s="10">
        <v>58</v>
      </c>
      <c r="H29" s="10">
        <v>5500</v>
      </c>
      <c r="I29" s="10">
        <v>319000</v>
      </c>
      <c r="J29" s="10">
        <v>58</v>
      </c>
      <c r="K29" s="10">
        <v>5500</v>
      </c>
      <c r="L29" s="10">
        <v>319000</v>
      </c>
    </row>
    <row r="30" spans="1:12" ht="24.95" customHeight="1" x14ac:dyDescent="0.15">
      <c r="A30" s="6" t="s">
        <v>533</v>
      </c>
      <c r="B30" s="6" t="s">
        <v>71</v>
      </c>
      <c r="C30" s="7" t="s">
        <v>1066</v>
      </c>
      <c r="D30" s="10">
        <v>25</v>
      </c>
      <c r="E30" s="10">
        <v>40000</v>
      </c>
      <c r="F30" s="10">
        <v>1000000</v>
      </c>
      <c r="G30" s="10">
        <v>25</v>
      </c>
      <c r="H30" s="10">
        <v>42000</v>
      </c>
      <c r="I30" s="10">
        <v>1050000</v>
      </c>
      <c r="J30" s="10">
        <v>25</v>
      </c>
      <c r="K30" s="10">
        <v>42000</v>
      </c>
      <c r="L30" s="10">
        <v>1050000</v>
      </c>
    </row>
    <row r="31" spans="1:12" ht="24.95" customHeight="1" x14ac:dyDescent="0.15">
      <c r="A31" s="6" t="s">
        <v>535</v>
      </c>
      <c r="B31" s="6" t="s">
        <v>71</v>
      </c>
      <c r="C31" s="7" t="s">
        <v>1067</v>
      </c>
      <c r="D31" s="10">
        <v>23</v>
      </c>
      <c r="E31" s="10">
        <v>74000</v>
      </c>
      <c r="F31" s="10">
        <v>1702000</v>
      </c>
      <c r="G31" s="10">
        <v>17</v>
      </c>
      <c r="H31" s="10">
        <v>77000</v>
      </c>
      <c r="I31" s="10">
        <v>1309000</v>
      </c>
      <c r="J31" s="10">
        <v>19</v>
      </c>
      <c r="K31" s="10">
        <v>80000</v>
      </c>
      <c r="L31" s="10">
        <v>1520000</v>
      </c>
    </row>
    <row r="32" spans="1:12" ht="24.95" customHeight="1" x14ac:dyDescent="0.15">
      <c r="A32" s="6" t="s">
        <v>680</v>
      </c>
      <c r="B32" s="6" t="s">
        <v>71</v>
      </c>
      <c r="C32" s="7" t="s">
        <v>1068</v>
      </c>
      <c r="D32" s="10">
        <v>17</v>
      </c>
      <c r="E32" s="10">
        <v>77000</v>
      </c>
      <c r="F32" s="10">
        <v>1309000</v>
      </c>
      <c r="G32" s="10">
        <v>19</v>
      </c>
      <c r="H32" s="10">
        <v>80000</v>
      </c>
      <c r="I32" s="10">
        <v>1520000</v>
      </c>
      <c r="J32" s="10">
        <v>25</v>
      </c>
      <c r="K32" s="10">
        <v>80000</v>
      </c>
      <c r="L32" s="10">
        <v>2000000</v>
      </c>
    </row>
    <row r="33" spans="1:12" ht="24.95" customHeight="1" x14ac:dyDescent="0.15">
      <c r="A33" s="6" t="s">
        <v>696</v>
      </c>
      <c r="B33" s="6" t="s">
        <v>71</v>
      </c>
      <c r="C33" s="7" t="s">
        <v>1069</v>
      </c>
      <c r="D33" s="10">
        <v>6</v>
      </c>
      <c r="E33" s="10">
        <v>127901.38333</v>
      </c>
      <c r="F33" s="10">
        <v>767408.29998000001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</row>
    <row r="34" spans="1:12" ht="24.95" customHeight="1" x14ac:dyDescent="0.15">
      <c r="A34" s="6" t="s">
        <v>698</v>
      </c>
      <c r="B34" s="6" t="s">
        <v>71</v>
      </c>
      <c r="C34" s="7" t="s">
        <v>1070</v>
      </c>
      <c r="D34" s="10">
        <v>125</v>
      </c>
      <c r="E34" s="10">
        <v>16839.664000000001</v>
      </c>
      <c r="F34" s="10">
        <v>2104958</v>
      </c>
      <c r="G34" s="10">
        <v>150</v>
      </c>
      <c r="H34" s="10">
        <v>20000</v>
      </c>
      <c r="I34" s="10">
        <v>3000000</v>
      </c>
      <c r="J34" s="10">
        <v>150</v>
      </c>
      <c r="K34" s="10">
        <v>20000</v>
      </c>
      <c r="L34" s="10">
        <v>3000000</v>
      </c>
    </row>
    <row r="35" spans="1:12" ht="24.95" customHeight="1" x14ac:dyDescent="0.15">
      <c r="A35" s="6" t="s">
        <v>537</v>
      </c>
      <c r="B35" s="6" t="s">
        <v>71</v>
      </c>
      <c r="C35" s="7" t="s">
        <v>1071</v>
      </c>
      <c r="D35" s="10">
        <v>40</v>
      </c>
      <c r="E35" s="10">
        <v>12400</v>
      </c>
      <c r="F35" s="10">
        <v>496000</v>
      </c>
      <c r="G35" s="10">
        <v>40</v>
      </c>
      <c r="H35" s="10">
        <v>12400</v>
      </c>
      <c r="I35" s="10">
        <v>496000</v>
      </c>
      <c r="J35" s="10">
        <v>40</v>
      </c>
      <c r="K35" s="10">
        <v>12400</v>
      </c>
      <c r="L35" s="10">
        <v>496000</v>
      </c>
    </row>
    <row r="36" spans="1:12" ht="24.95" customHeight="1" x14ac:dyDescent="0.15">
      <c r="A36" s="29" t="s">
        <v>496</v>
      </c>
      <c r="B36" s="29"/>
      <c r="C36" s="29"/>
      <c r="D36" s="11" t="s">
        <v>55</v>
      </c>
      <c r="E36" s="11" t="s">
        <v>55</v>
      </c>
      <c r="F36" s="11">
        <f>SUM(F19:F35)</f>
        <v>12384763.63998</v>
      </c>
      <c r="G36" s="11" t="s">
        <v>55</v>
      </c>
      <c r="H36" s="11" t="s">
        <v>55</v>
      </c>
      <c r="I36" s="11">
        <f>SUM(I19:I35)</f>
        <v>12543159.34</v>
      </c>
      <c r="J36" s="11" t="s">
        <v>55</v>
      </c>
      <c r="K36" s="11" t="s">
        <v>55</v>
      </c>
      <c r="L36" s="11">
        <f>SUM(L19:L35)</f>
        <v>12972659.34</v>
      </c>
    </row>
    <row r="37" spans="1:12" ht="15" customHeight="1" x14ac:dyDescent="0.15"/>
    <row r="38" spans="1:12" ht="24.95" customHeight="1" x14ac:dyDescent="0.15">
      <c r="A38" s="17" t="s">
        <v>1072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24.95" customHeight="1" x14ac:dyDescent="0.15"/>
    <row r="40" spans="1:12" ht="50.1" customHeight="1" x14ac:dyDescent="0.15">
      <c r="A40" s="19" t="s">
        <v>367</v>
      </c>
      <c r="B40" s="19" t="s">
        <v>45</v>
      </c>
      <c r="C40" s="19" t="s">
        <v>1043</v>
      </c>
      <c r="D40" s="19" t="s">
        <v>1044</v>
      </c>
      <c r="E40" s="19"/>
      <c r="F40" s="19"/>
      <c r="G40" s="19" t="s">
        <v>1045</v>
      </c>
      <c r="H40" s="19"/>
      <c r="I40" s="19"/>
      <c r="J40" s="19" t="s">
        <v>1046</v>
      </c>
      <c r="K40" s="19"/>
      <c r="L40" s="19"/>
    </row>
    <row r="41" spans="1:12" ht="50.1" customHeight="1" x14ac:dyDescent="0.15">
      <c r="A41" s="19"/>
      <c r="B41" s="19"/>
      <c r="C41" s="19"/>
      <c r="D41" s="6" t="s">
        <v>1047</v>
      </c>
      <c r="E41" s="6" t="s">
        <v>1048</v>
      </c>
      <c r="F41" s="6" t="s">
        <v>1049</v>
      </c>
      <c r="G41" s="6" t="s">
        <v>1047</v>
      </c>
      <c r="H41" s="6" t="s">
        <v>1048</v>
      </c>
      <c r="I41" s="6" t="s">
        <v>1050</v>
      </c>
      <c r="J41" s="6" t="s">
        <v>1047</v>
      </c>
      <c r="K41" s="6" t="s">
        <v>1048</v>
      </c>
      <c r="L41" s="6" t="s">
        <v>1051</v>
      </c>
    </row>
    <row r="42" spans="1:12" ht="24.95" customHeight="1" x14ac:dyDescent="0.15">
      <c r="A42" s="6" t="s">
        <v>373</v>
      </c>
      <c r="B42" s="6" t="s">
        <v>469</v>
      </c>
      <c r="C42" s="6" t="s">
        <v>470</v>
      </c>
      <c r="D42" s="6" t="s">
        <v>471</v>
      </c>
      <c r="E42" s="6" t="s">
        <v>472</v>
      </c>
      <c r="F42" s="6" t="s">
        <v>473</v>
      </c>
      <c r="G42" s="6" t="s">
        <v>474</v>
      </c>
      <c r="H42" s="6" t="s">
        <v>475</v>
      </c>
      <c r="I42" s="6" t="s">
        <v>692</v>
      </c>
      <c r="J42" s="6" t="s">
        <v>479</v>
      </c>
      <c r="K42" s="6" t="s">
        <v>481</v>
      </c>
      <c r="L42" s="6" t="s">
        <v>533</v>
      </c>
    </row>
    <row r="43" spans="1:12" ht="24.95" customHeight="1" x14ac:dyDescent="0.15">
      <c r="A43" s="6" t="s">
        <v>373</v>
      </c>
      <c r="B43" s="6" t="s">
        <v>71</v>
      </c>
      <c r="C43" s="7" t="s">
        <v>1073</v>
      </c>
      <c r="D43" s="10">
        <v>37.5</v>
      </c>
      <c r="E43" s="10">
        <v>159093.82</v>
      </c>
      <c r="F43" s="10">
        <v>5966018.25</v>
      </c>
      <c r="G43" s="10">
        <v>37.5</v>
      </c>
      <c r="H43" s="10">
        <v>159093.82</v>
      </c>
      <c r="I43" s="10">
        <v>5966018.25</v>
      </c>
      <c r="J43" s="10">
        <v>37.5</v>
      </c>
      <c r="K43" s="10">
        <v>159093.82</v>
      </c>
      <c r="L43" s="10">
        <v>5966018.25</v>
      </c>
    </row>
    <row r="44" spans="1:12" ht="24.95" customHeight="1" x14ac:dyDescent="0.15">
      <c r="A44" s="6" t="s">
        <v>469</v>
      </c>
      <c r="B44" s="6" t="s">
        <v>71</v>
      </c>
      <c r="C44" s="7" t="s">
        <v>1074</v>
      </c>
      <c r="D44" s="10">
        <v>1</v>
      </c>
      <c r="E44" s="10">
        <v>218112.37</v>
      </c>
      <c r="F44" s="10">
        <v>218112.37</v>
      </c>
      <c r="G44" s="10">
        <v>1</v>
      </c>
      <c r="H44" s="10">
        <v>218112.37</v>
      </c>
      <c r="I44" s="10">
        <v>218112.37</v>
      </c>
      <c r="J44" s="10">
        <v>1</v>
      </c>
      <c r="K44" s="10">
        <v>218112.37</v>
      </c>
      <c r="L44" s="10">
        <v>218112.37</v>
      </c>
    </row>
    <row r="45" spans="1:12" ht="24.95" customHeight="1" x14ac:dyDescent="0.15">
      <c r="A45" s="6" t="s">
        <v>470</v>
      </c>
      <c r="B45" s="6" t="s">
        <v>71</v>
      </c>
      <c r="C45" s="7" t="s">
        <v>1075</v>
      </c>
      <c r="D45" s="10">
        <v>1</v>
      </c>
      <c r="E45" s="10">
        <v>204181.56</v>
      </c>
      <c r="F45" s="10">
        <v>204181.56</v>
      </c>
      <c r="G45" s="10">
        <v>1</v>
      </c>
      <c r="H45" s="10">
        <v>204181.56</v>
      </c>
      <c r="I45" s="10">
        <v>204181.56</v>
      </c>
      <c r="J45" s="10">
        <v>1</v>
      </c>
      <c r="K45" s="10">
        <v>204181.56</v>
      </c>
      <c r="L45" s="10">
        <v>204181.56</v>
      </c>
    </row>
    <row r="46" spans="1:12" ht="24.95" customHeight="1" x14ac:dyDescent="0.15">
      <c r="A46" s="6" t="s">
        <v>471</v>
      </c>
      <c r="B46" s="6" t="s">
        <v>71</v>
      </c>
      <c r="C46" s="7" t="s">
        <v>1076</v>
      </c>
      <c r="D46" s="10">
        <v>25</v>
      </c>
      <c r="E46" s="10">
        <v>129740.88</v>
      </c>
      <c r="F46" s="10">
        <v>3243522</v>
      </c>
      <c r="G46" s="10">
        <v>25</v>
      </c>
      <c r="H46" s="10">
        <v>129740.88</v>
      </c>
      <c r="I46" s="10">
        <v>3243522</v>
      </c>
      <c r="J46" s="10">
        <v>25</v>
      </c>
      <c r="K46" s="10">
        <v>129740.88</v>
      </c>
      <c r="L46" s="10">
        <v>3243522</v>
      </c>
    </row>
    <row r="47" spans="1:12" ht="24.95" customHeight="1" x14ac:dyDescent="0.15">
      <c r="A47" s="6" t="s">
        <v>472</v>
      </c>
      <c r="B47" s="6" t="s">
        <v>71</v>
      </c>
      <c r="C47" s="7" t="s">
        <v>1077</v>
      </c>
      <c r="D47" s="10">
        <v>20.329999999999998</v>
      </c>
      <c r="E47" s="10">
        <v>159093.81997000001</v>
      </c>
      <c r="F47" s="10">
        <v>3234377.3599900999</v>
      </c>
      <c r="G47" s="10">
        <v>20.329999999999998</v>
      </c>
      <c r="H47" s="10">
        <v>159093.81997000001</v>
      </c>
      <c r="I47" s="10">
        <v>3234377.3599900999</v>
      </c>
      <c r="J47" s="10">
        <v>20.329999999999998</v>
      </c>
      <c r="K47" s="10">
        <v>159093.81997000001</v>
      </c>
      <c r="L47" s="10">
        <v>3234377.3599900999</v>
      </c>
    </row>
    <row r="48" spans="1:12" ht="24.95" customHeight="1" x14ac:dyDescent="0.15">
      <c r="A48" s="6" t="s">
        <v>473</v>
      </c>
      <c r="B48" s="6" t="s">
        <v>71</v>
      </c>
      <c r="C48" s="7" t="s">
        <v>1078</v>
      </c>
      <c r="D48" s="10">
        <v>0</v>
      </c>
      <c r="E48" s="10">
        <v>221272.37</v>
      </c>
      <c r="F48" s="10">
        <v>0</v>
      </c>
      <c r="G48" s="10">
        <v>0</v>
      </c>
      <c r="H48" s="10">
        <v>221272.37</v>
      </c>
      <c r="I48" s="10">
        <v>0</v>
      </c>
      <c r="J48" s="10">
        <v>0</v>
      </c>
      <c r="K48" s="10">
        <v>221272.37</v>
      </c>
      <c r="L48" s="10">
        <v>0</v>
      </c>
    </row>
    <row r="49" spans="1:12" ht="24.95" customHeight="1" x14ac:dyDescent="0.15">
      <c r="A49" s="6" t="s">
        <v>474</v>
      </c>
      <c r="B49" s="6" t="s">
        <v>71</v>
      </c>
      <c r="C49" s="7" t="s">
        <v>1079</v>
      </c>
      <c r="D49" s="10">
        <v>20.83</v>
      </c>
      <c r="E49" s="10">
        <v>120762.619779</v>
      </c>
      <c r="F49" s="10">
        <v>2515485.3699965701</v>
      </c>
      <c r="G49" s="10">
        <v>20.83</v>
      </c>
      <c r="H49" s="10">
        <v>120762.619779</v>
      </c>
      <c r="I49" s="10">
        <v>2515485.3699965701</v>
      </c>
      <c r="J49" s="10">
        <v>20.83</v>
      </c>
      <c r="K49" s="10">
        <v>120762.619779</v>
      </c>
      <c r="L49" s="10">
        <v>2515485.3699965701</v>
      </c>
    </row>
    <row r="50" spans="1:12" ht="24.95" customHeight="1" x14ac:dyDescent="0.15">
      <c r="A50" s="6" t="s">
        <v>475</v>
      </c>
      <c r="B50" s="6" t="s">
        <v>71</v>
      </c>
      <c r="C50" s="7" t="s">
        <v>1080</v>
      </c>
      <c r="D50" s="10">
        <v>1</v>
      </c>
      <c r="E50" s="10">
        <v>221272.37</v>
      </c>
      <c r="F50" s="10">
        <v>221272.37</v>
      </c>
      <c r="G50" s="10">
        <v>1</v>
      </c>
      <c r="H50" s="10">
        <v>221272.37</v>
      </c>
      <c r="I50" s="10">
        <v>221272.37</v>
      </c>
      <c r="J50" s="10">
        <v>1</v>
      </c>
      <c r="K50" s="10">
        <v>221272.37</v>
      </c>
      <c r="L50" s="10">
        <v>221272.37</v>
      </c>
    </row>
    <row r="51" spans="1:12" ht="24.95" customHeight="1" x14ac:dyDescent="0.15">
      <c r="A51" s="6" t="s">
        <v>692</v>
      </c>
      <c r="B51" s="6" t="s">
        <v>71</v>
      </c>
      <c r="C51" s="7" t="s">
        <v>1081</v>
      </c>
      <c r="D51" s="10">
        <v>8.33</v>
      </c>
      <c r="E51" s="10">
        <v>120762.619447</v>
      </c>
      <c r="F51" s="10">
        <v>1005952.61999351</v>
      </c>
      <c r="G51" s="10">
        <v>8.33</v>
      </c>
      <c r="H51" s="10">
        <v>120762.619447</v>
      </c>
      <c r="I51" s="10">
        <v>1005952.61999351</v>
      </c>
      <c r="J51" s="10">
        <v>8.33</v>
      </c>
      <c r="K51" s="10">
        <v>120762.619447</v>
      </c>
      <c r="L51" s="10">
        <v>1005952.61999351</v>
      </c>
    </row>
    <row r="52" spans="1:12" ht="24.95" customHeight="1" x14ac:dyDescent="0.15">
      <c r="A52" s="6" t="s">
        <v>479</v>
      </c>
      <c r="B52" s="6" t="s">
        <v>71</v>
      </c>
      <c r="C52" s="7" t="s">
        <v>1082</v>
      </c>
      <c r="D52" s="10">
        <v>32.159999999999997</v>
      </c>
      <c r="E52" s="10">
        <v>129740.879975</v>
      </c>
      <c r="F52" s="10">
        <v>4172466.6999960002</v>
      </c>
      <c r="G52" s="10">
        <v>32.159999999999997</v>
      </c>
      <c r="H52" s="10">
        <v>129740.879975</v>
      </c>
      <c r="I52" s="10">
        <v>4172466.6999960002</v>
      </c>
      <c r="J52" s="10">
        <v>32.159999999999997</v>
      </c>
      <c r="K52" s="10">
        <v>129740.879975</v>
      </c>
      <c r="L52" s="10">
        <v>4172466.6999960002</v>
      </c>
    </row>
    <row r="53" spans="1:12" ht="24.95" customHeight="1" x14ac:dyDescent="0.15">
      <c r="A53" s="6" t="s">
        <v>481</v>
      </c>
      <c r="B53" s="6" t="s">
        <v>71</v>
      </c>
      <c r="C53" s="7" t="s">
        <v>1083</v>
      </c>
      <c r="D53" s="10">
        <v>32.33</v>
      </c>
      <c r="E53" s="10">
        <v>162253.84</v>
      </c>
      <c r="F53" s="10">
        <v>5245666.6471999995</v>
      </c>
      <c r="G53" s="10">
        <v>32.33</v>
      </c>
      <c r="H53" s="10">
        <v>162253.84008600001</v>
      </c>
      <c r="I53" s="10">
        <v>5245666.6499803802</v>
      </c>
      <c r="J53" s="10">
        <v>32.33</v>
      </c>
      <c r="K53" s="10">
        <v>162253.84008600001</v>
      </c>
      <c r="L53" s="10">
        <v>5245666.6499803802</v>
      </c>
    </row>
    <row r="54" spans="1:12" ht="24.95" customHeight="1" x14ac:dyDescent="0.15">
      <c r="A54" s="6" t="s">
        <v>533</v>
      </c>
      <c r="B54" s="6" t="s">
        <v>71</v>
      </c>
      <c r="C54" s="7" t="s">
        <v>1084</v>
      </c>
      <c r="D54" s="10">
        <v>8.33</v>
      </c>
      <c r="E54" s="10">
        <v>159093.819927</v>
      </c>
      <c r="F54" s="10">
        <v>1325251.5199919101</v>
      </c>
      <c r="G54" s="10">
        <v>8.33</v>
      </c>
      <c r="H54" s="10">
        <v>159093.819927</v>
      </c>
      <c r="I54" s="10">
        <v>1325251.5199919101</v>
      </c>
      <c r="J54" s="10">
        <v>8.33</v>
      </c>
      <c r="K54" s="10">
        <v>159093.819927</v>
      </c>
      <c r="L54" s="10">
        <v>1325251.5199919101</v>
      </c>
    </row>
    <row r="55" spans="1:12" ht="24.95" customHeight="1" x14ac:dyDescent="0.15">
      <c r="A55" s="6" t="s">
        <v>535</v>
      </c>
      <c r="B55" s="6" t="s">
        <v>71</v>
      </c>
      <c r="C55" s="7" t="s">
        <v>1085</v>
      </c>
      <c r="D55" s="10">
        <v>1</v>
      </c>
      <c r="E55" s="10">
        <v>188759.49</v>
      </c>
      <c r="F55" s="10">
        <v>188759.49</v>
      </c>
      <c r="G55" s="10">
        <v>1</v>
      </c>
      <c r="H55" s="10">
        <v>188759.49</v>
      </c>
      <c r="I55" s="10">
        <v>188759.49</v>
      </c>
      <c r="J55" s="10">
        <v>1</v>
      </c>
      <c r="K55" s="10">
        <v>188759.49</v>
      </c>
      <c r="L55" s="10">
        <v>188759.49</v>
      </c>
    </row>
    <row r="56" spans="1:12" ht="24.95" customHeight="1" x14ac:dyDescent="0.15">
      <c r="A56" s="6" t="s">
        <v>680</v>
      </c>
      <c r="B56" s="6" t="s">
        <v>71</v>
      </c>
      <c r="C56" s="7" t="s">
        <v>1086</v>
      </c>
      <c r="D56" s="10">
        <v>25</v>
      </c>
      <c r="E56" s="10">
        <v>159093.82</v>
      </c>
      <c r="F56" s="10">
        <v>3977345.5</v>
      </c>
      <c r="G56" s="10">
        <v>25</v>
      </c>
      <c r="H56" s="10">
        <v>159093.82</v>
      </c>
      <c r="I56" s="10">
        <v>3977345.5</v>
      </c>
      <c r="J56" s="10">
        <v>25</v>
      </c>
      <c r="K56" s="10">
        <v>159093.82</v>
      </c>
      <c r="L56" s="10">
        <v>3977345.5</v>
      </c>
    </row>
    <row r="57" spans="1:12" ht="24.95" customHeight="1" x14ac:dyDescent="0.15">
      <c r="A57" s="6" t="s">
        <v>696</v>
      </c>
      <c r="B57" s="6" t="s">
        <v>71</v>
      </c>
      <c r="C57" s="7" t="s">
        <v>1087</v>
      </c>
      <c r="D57" s="10">
        <v>25</v>
      </c>
      <c r="E57" s="10">
        <v>159093.82</v>
      </c>
      <c r="F57" s="10">
        <v>3977345.5</v>
      </c>
      <c r="G57" s="10">
        <v>25</v>
      </c>
      <c r="H57" s="10">
        <v>159093.82</v>
      </c>
      <c r="I57" s="10">
        <v>3977345.5</v>
      </c>
      <c r="J57" s="10">
        <v>25</v>
      </c>
      <c r="K57" s="10">
        <v>159093.82</v>
      </c>
      <c r="L57" s="10">
        <v>3977345.5</v>
      </c>
    </row>
    <row r="58" spans="1:12" ht="24.95" customHeight="1" x14ac:dyDescent="0.15">
      <c r="A58" s="6" t="s">
        <v>698</v>
      </c>
      <c r="B58" s="6" t="s">
        <v>71</v>
      </c>
      <c r="C58" s="7" t="s">
        <v>1088</v>
      </c>
      <c r="D58" s="10">
        <v>31.18</v>
      </c>
      <c r="E58" s="10">
        <v>129740.880051</v>
      </c>
      <c r="F58" s="10">
        <v>4045320.6399901798</v>
      </c>
      <c r="G58" s="10">
        <v>31.18</v>
      </c>
      <c r="H58" s="10">
        <v>129740.880051</v>
      </c>
      <c r="I58" s="10">
        <v>4045320.6399901798</v>
      </c>
      <c r="J58" s="10">
        <v>31.18</v>
      </c>
      <c r="K58" s="10">
        <v>129740.880051</v>
      </c>
      <c r="L58" s="10">
        <v>4045320.6399901798</v>
      </c>
    </row>
    <row r="59" spans="1:12" ht="24.95" customHeight="1" x14ac:dyDescent="0.15">
      <c r="A59" s="6" t="s">
        <v>537</v>
      </c>
      <c r="B59" s="6" t="s">
        <v>71</v>
      </c>
      <c r="C59" s="7" t="s">
        <v>1089</v>
      </c>
      <c r="D59" s="10">
        <v>2</v>
      </c>
      <c r="E59" s="10">
        <v>218112.37</v>
      </c>
      <c r="F59" s="10">
        <v>436224.74</v>
      </c>
      <c r="G59" s="10">
        <v>2</v>
      </c>
      <c r="H59" s="10">
        <v>218112.37</v>
      </c>
      <c r="I59" s="10">
        <v>436224.74</v>
      </c>
      <c r="J59" s="10">
        <v>2</v>
      </c>
      <c r="K59" s="10">
        <v>218112.37</v>
      </c>
      <c r="L59" s="10">
        <v>436224.74</v>
      </c>
    </row>
    <row r="60" spans="1:12" ht="24.95" customHeight="1" x14ac:dyDescent="0.15">
      <c r="A60" s="6" t="s">
        <v>539</v>
      </c>
      <c r="B60" s="6" t="s">
        <v>71</v>
      </c>
      <c r="C60" s="7" t="s">
        <v>1090</v>
      </c>
      <c r="D60" s="10">
        <v>32.83</v>
      </c>
      <c r="E60" s="10">
        <v>129740.87998699999</v>
      </c>
      <c r="F60" s="10">
        <v>4259393.0899732104</v>
      </c>
      <c r="G60" s="10">
        <v>32.83</v>
      </c>
      <c r="H60" s="10">
        <v>129740.87998699999</v>
      </c>
      <c r="I60" s="10">
        <v>4259393.0899732104</v>
      </c>
      <c r="J60" s="10">
        <v>32.83</v>
      </c>
      <c r="K60" s="10">
        <v>129740.87998699999</v>
      </c>
      <c r="L60" s="10">
        <v>4259393.0899732104</v>
      </c>
    </row>
    <row r="61" spans="1:12" ht="24.95" customHeight="1" x14ac:dyDescent="0.15">
      <c r="A61" s="6" t="s">
        <v>700</v>
      </c>
      <c r="B61" s="6" t="s">
        <v>71</v>
      </c>
      <c r="C61" s="7" t="s">
        <v>1091</v>
      </c>
      <c r="D61" s="10">
        <v>34.58</v>
      </c>
      <c r="E61" s="10">
        <v>129740.879988</v>
      </c>
      <c r="F61" s="10">
        <v>4486439.6299850401</v>
      </c>
      <c r="G61" s="10">
        <v>34.58</v>
      </c>
      <c r="H61" s="10">
        <v>129740.879988</v>
      </c>
      <c r="I61" s="10">
        <v>4486439.6299850401</v>
      </c>
      <c r="J61" s="10">
        <v>34.58</v>
      </c>
      <c r="K61" s="10">
        <v>129740.879988</v>
      </c>
      <c r="L61" s="10">
        <v>4486439.6299850401</v>
      </c>
    </row>
    <row r="62" spans="1:12" ht="24.95" customHeight="1" x14ac:dyDescent="0.15">
      <c r="A62" s="6" t="s">
        <v>702</v>
      </c>
      <c r="B62" s="6" t="s">
        <v>71</v>
      </c>
      <c r="C62" s="7" t="s">
        <v>1092</v>
      </c>
      <c r="D62" s="10">
        <v>32.24</v>
      </c>
      <c r="E62" s="10">
        <v>129740.87996200001</v>
      </c>
      <c r="F62" s="10">
        <v>4182845.9699748801</v>
      </c>
      <c r="G62" s="10">
        <v>32.24</v>
      </c>
      <c r="H62" s="10">
        <v>129740.87996200001</v>
      </c>
      <c r="I62" s="10">
        <v>4182845.9699748801</v>
      </c>
      <c r="J62" s="10">
        <v>32.24</v>
      </c>
      <c r="K62" s="10">
        <v>129740.87996200001</v>
      </c>
      <c r="L62" s="10">
        <v>4182845.9699748801</v>
      </c>
    </row>
    <row r="63" spans="1:12" ht="24.95" customHeight="1" x14ac:dyDescent="0.15">
      <c r="A63" s="6" t="s">
        <v>704</v>
      </c>
      <c r="B63" s="6" t="s">
        <v>71</v>
      </c>
      <c r="C63" s="7" t="s">
        <v>1093</v>
      </c>
      <c r="D63" s="10">
        <v>25</v>
      </c>
      <c r="E63" s="10">
        <v>159093.82</v>
      </c>
      <c r="F63" s="10">
        <v>3977345.5</v>
      </c>
      <c r="G63" s="10">
        <v>25</v>
      </c>
      <c r="H63" s="10">
        <v>159093.82</v>
      </c>
      <c r="I63" s="10">
        <v>3977345.5</v>
      </c>
      <c r="J63" s="10">
        <v>25</v>
      </c>
      <c r="K63" s="10">
        <v>159093.82</v>
      </c>
      <c r="L63" s="10">
        <v>3977345.5</v>
      </c>
    </row>
    <row r="64" spans="1:12" ht="24.95" customHeight="1" x14ac:dyDescent="0.15">
      <c r="A64" s="6" t="s">
        <v>706</v>
      </c>
      <c r="B64" s="6" t="s">
        <v>71</v>
      </c>
      <c r="C64" s="7" t="s">
        <v>1094</v>
      </c>
      <c r="D64" s="10">
        <v>46170</v>
      </c>
      <c r="E64" s="10">
        <v>130.78</v>
      </c>
      <c r="F64" s="10">
        <v>6038112.5999999996</v>
      </c>
      <c r="G64" s="10">
        <v>46170</v>
      </c>
      <c r="H64" s="10">
        <v>130.78</v>
      </c>
      <c r="I64" s="10">
        <v>6038112.5999999996</v>
      </c>
      <c r="J64" s="10">
        <v>46170</v>
      </c>
      <c r="K64" s="10">
        <v>130.78</v>
      </c>
      <c r="L64" s="10">
        <v>6038112.5999999996</v>
      </c>
    </row>
    <row r="65" spans="1:12" ht="24.95" customHeight="1" x14ac:dyDescent="0.15">
      <c r="A65" s="6" t="s">
        <v>708</v>
      </c>
      <c r="B65" s="6" t="s">
        <v>71</v>
      </c>
      <c r="C65" s="7" t="s">
        <v>1095</v>
      </c>
      <c r="D65" s="10">
        <v>1</v>
      </c>
      <c r="E65" s="10">
        <v>5309909.59</v>
      </c>
      <c r="F65" s="10">
        <v>5309909.59</v>
      </c>
      <c r="G65" s="10">
        <v>1</v>
      </c>
      <c r="H65" s="10">
        <v>5309909.59</v>
      </c>
      <c r="I65" s="10">
        <v>5309909.59</v>
      </c>
      <c r="J65" s="10">
        <v>1</v>
      </c>
      <c r="K65" s="10">
        <v>5309909.59</v>
      </c>
      <c r="L65" s="10">
        <v>5309909.59</v>
      </c>
    </row>
    <row r="66" spans="1:12" ht="24.95" customHeight="1" x14ac:dyDescent="0.15">
      <c r="A66" s="6" t="s">
        <v>1096</v>
      </c>
      <c r="B66" s="6" t="s">
        <v>71</v>
      </c>
      <c r="C66" s="7" t="s">
        <v>1097</v>
      </c>
      <c r="D66" s="10">
        <v>1.5</v>
      </c>
      <c r="E66" s="10">
        <v>188759.49333299999</v>
      </c>
      <c r="F66" s="10">
        <v>283139.23999949999</v>
      </c>
      <c r="G66" s="10">
        <v>1.5</v>
      </c>
      <c r="H66" s="10">
        <v>188759.49333299999</v>
      </c>
      <c r="I66" s="10">
        <v>283139.23999949999</v>
      </c>
      <c r="J66" s="10">
        <v>1.5</v>
      </c>
      <c r="K66" s="10">
        <v>188759.49333299999</v>
      </c>
      <c r="L66" s="10">
        <v>283139.23999949999</v>
      </c>
    </row>
    <row r="67" spans="1:12" ht="24.95" customHeight="1" x14ac:dyDescent="0.15">
      <c r="A67" s="6" t="s">
        <v>1098</v>
      </c>
      <c r="B67" s="6" t="s">
        <v>71</v>
      </c>
      <c r="C67" s="7" t="s">
        <v>1099</v>
      </c>
      <c r="D67" s="10">
        <v>88.04</v>
      </c>
      <c r="E67" s="10">
        <v>129740.88</v>
      </c>
      <c r="F67" s="10">
        <v>11422387.075200001</v>
      </c>
      <c r="G67" s="10">
        <v>88.04</v>
      </c>
      <c r="H67" s="10">
        <v>129740.88</v>
      </c>
      <c r="I67" s="10">
        <v>11422387.075200001</v>
      </c>
      <c r="J67" s="10">
        <v>88.04</v>
      </c>
      <c r="K67" s="10">
        <v>129740.88</v>
      </c>
      <c r="L67" s="10">
        <v>11422387.075200001</v>
      </c>
    </row>
    <row r="68" spans="1:12" ht="24.95" customHeight="1" x14ac:dyDescent="0.15">
      <c r="A68" s="6" t="s">
        <v>541</v>
      </c>
      <c r="B68" s="6" t="s">
        <v>71</v>
      </c>
      <c r="C68" s="7" t="s">
        <v>1100</v>
      </c>
      <c r="D68" s="10">
        <v>35</v>
      </c>
      <c r="E68" s="10">
        <v>159093.82</v>
      </c>
      <c r="F68" s="10">
        <v>5568283.7000000002</v>
      </c>
      <c r="G68" s="10">
        <v>35</v>
      </c>
      <c r="H68" s="10">
        <v>159093.82</v>
      </c>
      <c r="I68" s="10">
        <v>5568283.7000000002</v>
      </c>
      <c r="J68" s="10">
        <v>35</v>
      </c>
      <c r="K68" s="10">
        <v>159093.82</v>
      </c>
      <c r="L68" s="10">
        <v>5568283.7000000002</v>
      </c>
    </row>
    <row r="69" spans="1:12" ht="24.95" customHeight="1" x14ac:dyDescent="0.15">
      <c r="A69" s="6" t="s">
        <v>543</v>
      </c>
      <c r="B69" s="6" t="s">
        <v>71</v>
      </c>
      <c r="C69" s="7" t="s">
        <v>1101</v>
      </c>
      <c r="D69" s="10">
        <v>23.52</v>
      </c>
      <c r="E69" s="10">
        <v>129740.880102</v>
      </c>
      <c r="F69" s="10">
        <v>3051505.4999990398</v>
      </c>
      <c r="G69" s="10">
        <v>23.52</v>
      </c>
      <c r="H69" s="10">
        <v>129740.880102</v>
      </c>
      <c r="I69" s="10">
        <v>3051505.4999990398</v>
      </c>
      <c r="J69" s="10">
        <v>23.52</v>
      </c>
      <c r="K69" s="10">
        <v>129740.880102</v>
      </c>
      <c r="L69" s="10">
        <v>3051505.4999990398</v>
      </c>
    </row>
    <row r="70" spans="1:12" ht="24.95" customHeight="1" x14ac:dyDescent="0.15">
      <c r="A70" s="6" t="s">
        <v>797</v>
      </c>
      <c r="B70" s="6" t="s">
        <v>71</v>
      </c>
      <c r="C70" s="7" t="s">
        <v>1102</v>
      </c>
      <c r="D70" s="10">
        <v>2</v>
      </c>
      <c r="E70" s="10">
        <v>188759.49</v>
      </c>
      <c r="F70" s="10">
        <v>377518.98</v>
      </c>
      <c r="G70" s="10">
        <v>2</v>
      </c>
      <c r="H70" s="10">
        <v>188759.49</v>
      </c>
      <c r="I70" s="10">
        <v>377518.98</v>
      </c>
      <c r="J70" s="10">
        <v>2</v>
      </c>
      <c r="K70" s="10">
        <v>188759.49</v>
      </c>
      <c r="L70" s="10">
        <v>377518.98</v>
      </c>
    </row>
    <row r="71" spans="1:12" ht="24.95" customHeight="1" x14ac:dyDescent="0.15">
      <c r="A71" s="6" t="s">
        <v>545</v>
      </c>
      <c r="B71" s="6" t="s">
        <v>71</v>
      </c>
      <c r="C71" s="7" t="s">
        <v>1103</v>
      </c>
      <c r="D71" s="10">
        <v>64.430000000000007</v>
      </c>
      <c r="E71" s="10">
        <v>159093.82</v>
      </c>
      <c r="F71" s="10">
        <v>10250414.8226</v>
      </c>
      <c r="G71" s="10">
        <v>64.430000000000007</v>
      </c>
      <c r="H71" s="10">
        <v>159093.82</v>
      </c>
      <c r="I71" s="10">
        <v>10250414.8226</v>
      </c>
      <c r="J71" s="10">
        <v>64.430000000000007</v>
      </c>
      <c r="K71" s="10">
        <v>159093.82</v>
      </c>
      <c r="L71" s="10">
        <v>10250414.8226</v>
      </c>
    </row>
    <row r="72" spans="1:12" ht="24.95" customHeight="1" x14ac:dyDescent="0.15">
      <c r="A72" s="6" t="s">
        <v>1104</v>
      </c>
      <c r="B72" s="6" t="s">
        <v>71</v>
      </c>
      <c r="C72" s="7" t="s">
        <v>1105</v>
      </c>
      <c r="D72" s="10">
        <v>88.48</v>
      </c>
      <c r="E72" s="10">
        <v>129740.88</v>
      </c>
      <c r="F72" s="10">
        <v>11479473.0624</v>
      </c>
      <c r="G72" s="10">
        <v>88.48</v>
      </c>
      <c r="H72" s="10">
        <v>129740.88</v>
      </c>
      <c r="I72" s="10">
        <v>11479473.0624</v>
      </c>
      <c r="J72" s="10">
        <v>88.48</v>
      </c>
      <c r="K72" s="10">
        <v>129740.88</v>
      </c>
      <c r="L72" s="10">
        <v>11479473.0624</v>
      </c>
    </row>
    <row r="73" spans="1:12" ht="24.95" customHeight="1" x14ac:dyDescent="0.15">
      <c r="A73" s="6" t="s">
        <v>822</v>
      </c>
      <c r="B73" s="6" t="s">
        <v>71</v>
      </c>
      <c r="C73" s="7" t="s">
        <v>1106</v>
      </c>
      <c r="D73" s="10">
        <v>41416</v>
      </c>
      <c r="E73" s="10">
        <v>130.78</v>
      </c>
      <c r="F73" s="10">
        <v>5416384.4800000004</v>
      </c>
      <c r="G73" s="10">
        <v>41416</v>
      </c>
      <c r="H73" s="10">
        <v>130.78</v>
      </c>
      <c r="I73" s="10">
        <v>5416384.4800000004</v>
      </c>
      <c r="J73" s="10">
        <v>41416</v>
      </c>
      <c r="K73" s="10">
        <v>130.78</v>
      </c>
      <c r="L73" s="10">
        <v>5416384.4800000004</v>
      </c>
    </row>
    <row r="74" spans="1:12" ht="24.95" customHeight="1" x14ac:dyDescent="0.15">
      <c r="A74" s="6" t="s">
        <v>483</v>
      </c>
      <c r="B74" s="6" t="s">
        <v>71</v>
      </c>
      <c r="C74" s="7" t="s">
        <v>1107</v>
      </c>
      <c r="D74" s="10">
        <v>81.599999999999994</v>
      </c>
      <c r="E74" s="10">
        <v>120762.61997499999</v>
      </c>
      <c r="F74" s="10">
        <v>9854229.7899600007</v>
      </c>
      <c r="G74" s="10">
        <v>81.599998999999997</v>
      </c>
      <c r="H74" s="10">
        <v>120762.61997499999</v>
      </c>
      <c r="I74" s="10">
        <v>9854229.6691973805</v>
      </c>
      <c r="J74" s="10">
        <v>81.599998999999997</v>
      </c>
      <c r="K74" s="10">
        <v>120762.61997499999</v>
      </c>
      <c r="L74" s="10">
        <v>9854229.6691973805</v>
      </c>
    </row>
    <row r="75" spans="1:12" ht="24.95" customHeight="1" x14ac:dyDescent="0.15">
      <c r="A75" s="6" t="s">
        <v>500</v>
      </c>
      <c r="B75" s="6" t="s">
        <v>71</v>
      </c>
      <c r="C75" s="7" t="s">
        <v>1108</v>
      </c>
      <c r="D75" s="10">
        <v>82.38</v>
      </c>
      <c r="E75" s="10">
        <v>129740.88</v>
      </c>
      <c r="F75" s="10">
        <v>10688053.694399999</v>
      </c>
      <c r="G75" s="10">
        <v>82.38</v>
      </c>
      <c r="H75" s="10">
        <v>129740.88</v>
      </c>
      <c r="I75" s="10">
        <v>10688053.694399999</v>
      </c>
      <c r="J75" s="10">
        <v>82.38</v>
      </c>
      <c r="K75" s="10">
        <v>129740.88</v>
      </c>
      <c r="L75" s="10">
        <v>10688053.694399999</v>
      </c>
    </row>
    <row r="76" spans="1:12" ht="24.95" customHeight="1" x14ac:dyDescent="0.15">
      <c r="A76" s="6" t="s">
        <v>547</v>
      </c>
      <c r="B76" s="6" t="s">
        <v>71</v>
      </c>
      <c r="C76" s="7" t="s">
        <v>1109</v>
      </c>
      <c r="D76" s="10">
        <v>3</v>
      </c>
      <c r="E76" s="10">
        <v>188759.49</v>
      </c>
      <c r="F76" s="10">
        <v>566278.47</v>
      </c>
      <c r="G76" s="10">
        <v>3</v>
      </c>
      <c r="H76" s="10">
        <v>188759.49</v>
      </c>
      <c r="I76" s="10">
        <v>566278.47</v>
      </c>
      <c r="J76" s="10">
        <v>3</v>
      </c>
      <c r="K76" s="10">
        <v>188759.49</v>
      </c>
      <c r="L76" s="10">
        <v>566278.47</v>
      </c>
    </row>
    <row r="77" spans="1:12" ht="24.95" customHeight="1" x14ac:dyDescent="0.15">
      <c r="A77" s="6" t="s">
        <v>549</v>
      </c>
      <c r="B77" s="6" t="s">
        <v>71</v>
      </c>
      <c r="C77" s="7" t="s">
        <v>1110</v>
      </c>
      <c r="D77" s="10">
        <v>61.77</v>
      </c>
      <c r="E77" s="10">
        <v>159093.8199</v>
      </c>
      <c r="F77" s="10">
        <v>9827225.2552230004</v>
      </c>
      <c r="G77" s="10">
        <v>61.77</v>
      </c>
      <c r="H77" s="10">
        <v>159093.82</v>
      </c>
      <c r="I77" s="10">
        <v>9827225.2613999993</v>
      </c>
      <c r="J77" s="10">
        <v>61.77</v>
      </c>
      <c r="K77" s="10">
        <v>159093.82</v>
      </c>
      <c r="L77" s="10">
        <v>9827225.2613999993</v>
      </c>
    </row>
    <row r="78" spans="1:12" ht="24.95" customHeight="1" x14ac:dyDescent="0.15">
      <c r="A78" s="6" t="s">
        <v>502</v>
      </c>
      <c r="B78" s="6" t="s">
        <v>71</v>
      </c>
      <c r="C78" s="7" t="s">
        <v>1111</v>
      </c>
      <c r="D78" s="10">
        <v>1</v>
      </c>
      <c r="E78" s="10">
        <v>218112.37</v>
      </c>
      <c r="F78" s="10">
        <v>218112.37</v>
      </c>
      <c r="G78" s="10">
        <v>1</v>
      </c>
      <c r="H78" s="10">
        <v>218112.37</v>
      </c>
      <c r="I78" s="10">
        <v>218112.37</v>
      </c>
      <c r="J78" s="10">
        <v>1</v>
      </c>
      <c r="K78" s="10">
        <v>218112.37</v>
      </c>
      <c r="L78" s="10">
        <v>218112.37</v>
      </c>
    </row>
    <row r="79" spans="1:12" ht="24.95" customHeight="1" x14ac:dyDescent="0.15">
      <c r="A79" s="6" t="s">
        <v>485</v>
      </c>
      <c r="B79" s="6" t="s">
        <v>71</v>
      </c>
      <c r="C79" s="7" t="s">
        <v>1095</v>
      </c>
      <c r="D79" s="10">
        <v>2</v>
      </c>
      <c r="E79" s="10">
        <v>9241000</v>
      </c>
      <c r="F79" s="10">
        <v>18482000</v>
      </c>
      <c r="G79" s="10">
        <v>2</v>
      </c>
      <c r="H79" s="10">
        <v>9240999.9949999992</v>
      </c>
      <c r="I79" s="10">
        <v>18481999.989999998</v>
      </c>
      <c r="J79" s="10">
        <v>2</v>
      </c>
      <c r="K79" s="10">
        <v>9240999.9949999992</v>
      </c>
      <c r="L79" s="10">
        <v>18481999.989999998</v>
      </c>
    </row>
    <row r="80" spans="1:12" ht="24.95" customHeight="1" x14ac:dyDescent="0.15">
      <c r="A80" s="6" t="s">
        <v>504</v>
      </c>
      <c r="B80" s="6" t="s">
        <v>71</v>
      </c>
      <c r="C80" s="7" t="s">
        <v>1112</v>
      </c>
      <c r="D80" s="10">
        <v>60.2</v>
      </c>
      <c r="E80" s="10">
        <v>159093.82</v>
      </c>
      <c r="F80" s="10">
        <v>9577447.9639999997</v>
      </c>
      <c r="G80" s="10">
        <v>60.2</v>
      </c>
      <c r="H80" s="10">
        <v>159093.82</v>
      </c>
      <c r="I80" s="10">
        <v>9577447.9639999997</v>
      </c>
      <c r="J80" s="10">
        <v>60.2</v>
      </c>
      <c r="K80" s="10">
        <v>159093.82</v>
      </c>
      <c r="L80" s="10">
        <v>9577447.9639999997</v>
      </c>
    </row>
    <row r="81" spans="1:13" ht="24.95" customHeight="1" x14ac:dyDescent="0.15">
      <c r="A81" s="6" t="s">
        <v>551</v>
      </c>
      <c r="B81" s="6" t="s">
        <v>71</v>
      </c>
      <c r="C81" s="7" t="s">
        <v>1113</v>
      </c>
      <c r="D81" s="10">
        <v>84.27</v>
      </c>
      <c r="E81" s="10">
        <v>129740.88</v>
      </c>
      <c r="F81" s="10">
        <v>10933263.957599999</v>
      </c>
      <c r="G81" s="10">
        <v>84.27</v>
      </c>
      <c r="H81" s="10">
        <v>129740.88</v>
      </c>
      <c r="I81" s="10">
        <v>10933263.957599999</v>
      </c>
      <c r="J81" s="10">
        <v>84.27</v>
      </c>
      <c r="K81" s="10">
        <v>129740.88</v>
      </c>
      <c r="L81" s="10">
        <v>10933263.957599999</v>
      </c>
    </row>
    <row r="82" spans="1:13" ht="24.95" customHeight="1" x14ac:dyDescent="0.15">
      <c r="A82" s="6" t="s">
        <v>553</v>
      </c>
      <c r="B82" s="6" t="s">
        <v>71</v>
      </c>
      <c r="C82" s="7" t="s">
        <v>1091</v>
      </c>
      <c r="D82" s="10">
        <v>86.65</v>
      </c>
      <c r="E82" s="10">
        <v>129740.88</v>
      </c>
      <c r="F82" s="10">
        <v>11242047.252</v>
      </c>
      <c r="G82" s="10">
        <v>86.65</v>
      </c>
      <c r="H82" s="10">
        <v>129740.88</v>
      </c>
      <c r="I82" s="10">
        <v>11242047.252</v>
      </c>
      <c r="J82" s="10">
        <v>86.65</v>
      </c>
      <c r="K82" s="10">
        <v>129740.88</v>
      </c>
      <c r="L82" s="10">
        <v>11242047.252</v>
      </c>
    </row>
    <row r="83" spans="1:13" ht="24.95" customHeight="1" x14ac:dyDescent="0.15">
      <c r="A83" s="6" t="s">
        <v>555</v>
      </c>
      <c r="B83" s="6" t="s">
        <v>71</v>
      </c>
      <c r="C83" s="7" t="s">
        <v>1114</v>
      </c>
      <c r="D83" s="10">
        <v>24</v>
      </c>
      <c r="E83" s="10">
        <v>145163.06</v>
      </c>
      <c r="F83" s="10">
        <v>3483913.44</v>
      </c>
      <c r="G83" s="10">
        <v>24</v>
      </c>
      <c r="H83" s="10">
        <v>145163.06</v>
      </c>
      <c r="I83" s="10">
        <v>3483913.44</v>
      </c>
      <c r="J83" s="10">
        <v>24</v>
      </c>
      <c r="K83" s="10">
        <v>145163.06</v>
      </c>
      <c r="L83" s="10">
        <v>3483913.44</v>
      </c>
    </row>
    <row r="84" spans="1:13" ht="24.95" customHeight="1" x14ac:dyDescent="0.15">
      <c r="A84" s="29" t="s">
        <v>496</v>
      </c>
      <c r="B84" s="29"/>
      <c r="C84" s="29"/>
      <c r="D84" s="11" t="s">
        <v>55</v>
      </c>
      <c r="E84" s="11" t="s">
        <v>55</v>
      </c>
      <c r="F84" s="11">
        <f>SUM(F43:F83)</f>
        <v>200953028.07047299</v>
      </c>
      <c r="G84" s="11" t="s">
        <v>55</v>
      </c>
      <c r="H84" s="11" t="s">
        <v>55</v>
      </c>
      <c r="I84" s="11">
        <f>SUM(I43:I83)</f>
        <v>200953027.94866773</v>
      </c>
      <c r="J84" s="11" t="s">
        <v>55</v>
      </c>
      <c r="K84" s="11" t="s">
        <v>55</v>
      </c>
      <c r="L84" s="11">
        <f>SUM(L43:L83)</f>
        <v>200953027.94866773</v>
      </c>
    </row>
    <row r="85" spans="1:13" ht="15" customHeight="1" x14ac:dyDescent="0.15"/>
    <row r="86" spans="1:13" ht="24.95" customHeight="1" x14ac:dyDescent="0.15">
      <c r="A86" s="17" t="s">
        <v>1115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3" ht="24.95" customHeight="1" x14ac:dyDescent="0.15"/>
    <row r="88" spans="1:13" ht="50.1" customHeight="1" x14ac:dyDescent="0.15">
      <c r="A88" s="19" t="s">
        <v>367</v>
      </c>
      <c r="B88" s="19" t="s">
        <v>45</v>
      </c>
      <c r="C88" s="19" t="s">
        <v>1043</v>
      </c>
      <c r="D88" s="19" t="s">
        <v>1044</v>
      </c>
      <c r="E88" s="19"/>
      <c r="F88" s="19"/>
      <c r="G88" s="19" t="s">
        <v>1045</v>
      </c>
      <c r="H88" s="19"/>
      <c r="I88" s="19"/>
      <c r="J88" s="19" t="s">
        <v>1046</v>
      </c>
      <c r="K88" s="19"/>
      <c r="L88" s="19"/>
    </row>
    <row r="89" spans="1:13" ht="50.1" customHeight="1" x14ac:dyDescent="0.15">
      <c r="A89" s="19"/>
      <c r="B89" s="19"/>
      <c r="C89" s="19"/>
      <c r="D89" s="6" t="s">
        <v>1047</v>
      </c>
      <c r="E89" s="6" t="s">
        <v>1048</v>
      </c>
      <c r="F89" s="6" t="s">
        <v>1049</v>
      </c>
      <c r="G89" s="6" t="s">
        <v>1047</v>
      </c>
      <c r="H89" s="6" t="s">
        <v>1048</v>
      </c>
      <c r="I89" s="6" t="s">
        <v>1050</v>
      </c>
      <c r="J89" s="6" t="s">
        <v>1047</v>
      </c>
      <c r="K89" s="6" t="s">
        <v>1048</v>
      </c>
      <c r="L89" s="6" t="s">
        <v>1051</v>
      </c>
    </row>
    <row r="90" spans="1:13" ht="24.95" customHeight="1" x14ac:dyDescent="0.15">
      <c r="A90" s="6" t="s">
        <v>373</v>
      </c>
      <c r="B90" s="6" t="s">
        <v>469</v>
      </c>
      <c r="C90" s="6" t="s">
        <v>470</v>
      </c>
      <c r="D90" s="6" t="s">
        <v>471</v>
      </c>
      <c r="E90" s="6" t="s">
        <v>472</v>
      </c>
      <c r="F90" s="6" t="s">
        <v>473</v>
      </c>
      <c r="G90" s="6" t="s">
        <v>474</v>
      </c>
      <c r="H90" s="6" t="s">
        <v>475</v>
      </c>
      <c r="I90" s="6" t="s">
        <v>692</v>
      </c>
      <c r="J90" s="6" t="s">
        <v>479</v>
      </c>
      <c r="K90" s="6" t="s">
        <v>481</v>
      </c>
      <c r="L90" s="6" t="s">
        <v>533</v>
      </c>
    </row>
    <row r="91" spans="1:13" x14ac:dyDescent="0.15">
      <c r="A91" s="6" t="s">
        <v>55</v>
      </c>
      <c r="B91" s="6" t="s">
        <v>55</v>
      </c>
      <c r="C91" s="6" t="s">
        <v>55</v>
      </c>
      <c r="D91" s="6" t="s">
        <v>55</v>
      </c>
      <c r="E91" s="6" t="s">
        <v>55</v>
      </c>
      <c r="F91" s="6" t="s">
        <v>55</v>
      </c>
      <c r="G91" s="6" t="s">
        <v>55</v>
      </c>
      <c r="H91" s="6" t="s">
        <v>55</v>
      </c>
      <c r="I91" s="6" t="s">
        <v>55</v>
      </c>
      <c r="J91" s="6" t="s">
        <v>55</v>
      </c>
      <c r="K91" s="6" t="s">
        <v>55</v>
      </c>
      <c r="L91" s="6" t="s">
        <v>55</v>
      </c>
    </row>
    <row r="92" spans="1:13" ht="15" customHeight="1" x14ac:dyDescent="0.15"/>
    <row r="93" spans="1:13" ht="24.95" customHeight="1" x14ac:dyDescent="0.15">
      <c r="A93" s="17" t="s">
        <v>1116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15" customHeight="1" x14ac:dyDescent="0.15"/>
    <row r="95" spans="1:13" ht="24.95" customHeight="1" x14ac:dyDescent="0.15">
      <c r="A95" s="17" t="s">
        <v>1117</v>
      </c>
      <c r="B95" s="17"/>
      <c r="C95" s="17"/>
      <c r="D95" s="17"/>
      <c r="E95" s="17"/>
      <c r="F95" s="17"/>
    </row>
    <row r="96" spans="1:13" ht="24.95" customHeight="1" x14ac:dyDescent="0.15"/>
    <row r="97" spans="1:13" ht="50.1" customHeight="1" x14ac:dyDescent="0.15">
      <c r="A97" s="19" t="s">
        <v>367</v>
      </c>
      <c r="B97" s="19" t="s">
        <v>45</v>
      </c>
      <c r="C97" s="19" t="s">
        <v>1043</v>
      </c>
      <c r="D97" s="6" t="s">
        <v>1044</v>
      </c>
      <c r="E97" s="6" t="s">
        <v>1045</v>
      </c>
      <c r="F97" s="6" t="s">
        <v>1046</v>
      </c>
    </row>
    <row r="98" spans="1:13" ht="50.1" customHeight="1" x14ac:dyDescent="0.15">
      <c r="A98" s="19"/>
      <c r="B98" s="19"/>
      <c r="C98" s="19"/>
      <c r="D98" s="6" t="s">
        <v>1118</v>
      </c>
      <c r="E98" s="6" t="s">
        <v>1118</v>
      </c>
      <c r="F98" s="6" t="s">
        <v>1118</v>
      </c>
    </row>
    <row r="99" spans="1:13" ht="24.95" customHeight="1" x14ac:dyDescent="0.15">
      <c r="A99" s="6" t="s">
        <v>373</v>
      </c>
      <c r="B99" s="6" t="s">
        <v>469</v>
      </c>
      <c r="C99" s="6" t="s">
        <v>470</v>
      </c>
      <c r="D99" s="6" t="s">
        <v>471</v>
      </c>
      <c r="E99" s="6" t="s">
        <v>472</v>
      </c>
      <c r="F99" s="6" t="s">
        <v>473</v>
      </c>
    </row>
    <row r="100" spans="1:13" ht="24.95" customHeight="1" x14ac:dyDescent="0.15">
      <c r="A100" s="6" t="s">
        <v>373</v>
      </c>
      <c r="B100" s="6" t="s">
        <v>80</v>
      </c>
      <c r="C100" s="7" t="s">
        <v>1119</v>
      </c>
      <c r="D100" s="10">
        <v>63883.9</v>
      </c>
      <c r="E100" s="10">
        <v>0</v>
      </c>
      <c r="F100" s="10">
        <v>0</v>
      </c>
    </row>
    <row r="101" spans="1:13" ht="24.95" customHeight="1" x14ac:dyDescent="0.15">
      <c r="A101" s="29" t="s">
        <v>496</v>
      </c>
      <c r="B101" s="29"/>
      <c r="C101" s="29"/>
      <c r="D101" s="11">
        <f>SUM(D100:D100)</f>
        <v>63883.9</v>
      </c>
      <c r="E101" s="11">
        <f>SUM(E100:E100)</f>
        <v>0</v>
      </c>
      <c r="F101" s="11">
        <f>SUM(F100:F100)</f>
        <v>0</v>
      </c>
    </row>
    <row r="102" spans="1:13" ht="15" customHeight="1" x14ac:dyDescent="0.15"/>
    <row r="103" spans="1:13" ht="24.95" customHeight="1" x14ac:dyDescent="0.15">
      <c r="A103" s="17" t="s">
        <v>1120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5" customHeight="1" x14ac:dyDescent="0.15"/>
    <row r="105" spans="1:13" ht="24.95" customHeight="1" x14ac:dyDescent="0.15">
      <c r="A105" s="17" t="s">
        <v>1121</v>
      </c>
      <c r="B105" s="17"/>
      <c r="C105" s="17"/>
      <c r="D105" s="17"/>
      <c r="E105" s="17"/>
      <c r="F105" s="17"/>
    </row>
    <row r="106" spans="1:13" ht="24.95" customHeight="1" x14ac:dyDescent="0.15"/>
    <row r="107" spans="1:13" ht="50.1" customHeight="1" x14ac:dyDescent="0.15">
      <c r="A107" s="19" t="s">
        <v>367</v>
      </c>
      <c r="B107" s="19" t="s">
        <v>45</v>
      </c>
      <c r="C107" s="19" t="s">
        <v>1043</v>
      </c>
      <c r="D107" s="6" t="s">
        <v>1044</v>
      </c>
      <c r="E107" s="6" t="s">
        <v>1045</v>
      </c>
      <c r="F107" s="6" t="s">
        <v>1046</v>
      </c>
    </row>
    <row r="108" spans="1:13" ht="50.1" customHeight="1" x14ac:dyDescent="0.15">
      <c r="A108" s="19"/>
      <c r="B108" s="19"/>
      <c r="C108" s="19"/>
      <c r="D108" s="6" t="s">
        <v>1118</v>
      </c>
      <c r="E108" s="6" t="s">
        <v>1118</v>
      </c>
      <c r="F108" s="6" t="s">
        <v>1118</v>
      </c>
    </row>
    <row r="109" spans="1:13" ht="24.95" customHeight="1" x14ac:dyDescent="0.15">
      <c r="A109" s="6" t="s">
        <v>373</v>
      </c>
      <c r="B109" s="6" t="s">
        <v>469</v>
      </c>
      <c r="C109" s="6" t="s">
        <v>470</v>
      </c>
      <c r="D109" s="6" t="s">
        <v>471</v>
      </c>
      <c r="E109" s="6" t="s">
        <v>472</v>
      </c>
      <c r="F109" s="6" t="s">
        <v>473</v>
      </c>
    </row>
    <row r="110" spans="1:13" ht="24.95" customHeight="1" x14ac:dyDescent="0.15">
      <c r="A110" s="6" t="s">
        <v>373</v>
      </c>
      <c r="B110" s="6" t="s">
        <v>86</v>
      </c>
      <c r="C110" s="7" t="s">
        <v>1122</v>
      </c>
      <c r="D110" s="10">
        <v>500000</v>
      </c>
      <c r="E110" s="10">
        <v>0</v>
      </c>
      <c r="F110" s="10">
        <v>0</v>
      </c>
    </row>
    <row r="111" spans="1:13" ht="24.95" customHeight="1" x14ac:dyDescent="0.15">
      <c r="A111" s="6" t="s">
        <v>469</v>
      </c>
      <c r="B111" s="6" t="s">
        <v>86</v>
      </c>
      <c r="C111" s="7" t="s">
        <v>1123</v>
      </c>
      <c r="D111" s="10">
        <v>704200</v>
      </c>
      <c r="E111" s="10">
        <v>0</v>
      </c>
      <c r="F111" s="10">
        <v>0</v>
      </c>
    </row>
    <row r="112" spans="1:13" ht="24.95" customHeight="1" x14ac:dyDescent="0.15">
      <c r="A112" s="6" t="s">
        <v>470</v>
      </c>
      <c r="B112" s="6" t="s">
        <v>86</v>
      </c>
      <c r="C112" s="7" t="s">
        <v>1124</v>
      </c>
      <c r="D112" s="10">
        <v>1200000</v>
      </c>
      <c r="E112" s="10">
        <v>0</v>
      </c>
      <c r="F112" s="10">
        <v>0</v>
      </c>
    </row>
    <row r="113" spans="1:6" ht="24.95" customHeight="1" x14ac:dyDescent="0.15">
      <c r="A113" s="6" t="s">
        <v>471</v>
      </c>
      <c r="B113" s="6" t="s">
        <v>86</v>
      </c>
      <c r="C113" s="7" t="s">
        <v>1125</v>
      </c>
      <c r="D113" s="10">
        <v>500000</v>
      </c>
      <c r="E113" s="10">
        <v>0</v>
      </c>
      <c r="F113" s="10">
        <v>0</v>
      </c>
    </row>
    <row r="114" spans="1:6" ht="24.95" customHeight="1" x14ac:dyDescent="0.15">
      <c r="A114" s="6" t="s">
        <v>472</v>
      </c>
      <c r="B114" s="6" t="s">
        <v>86</v>
      </c>
      <c r="C114" s="7" t="s">
        <v>1126</v>
      </c>
      <c r="D114" s="10">
        <v>691000</v>
      </c>
      <c r="E114" s="10">
        <v>691000</v>
      </c>
      <c r="F114" s="10">
        <v>691000</v>
      </c>
    </row>
    <row r="115" spans="1:6" ht="24.95" customHeight="1" x14ac:dyDescent="0.15">
      <c r="A115" s="6" t="s">
        <v>473</v>
      </c>
      <c r="B115" s="6" t="s">
        <v>86</v>
      </c>
      <c r="C115" s="7" t="s">
        <v>1127</v>
      </c>
      <c r="D115" s="10">
        <v>46550</v>
      </c>
      <c r="E115" s="10">
        <v>0</v>
      </c>
      <c r="F115" s="10">
        <v>0</v>
      </c>
    </row>
    <row r="116" spans="1:6" ht="24.95" customHeight="1" x14ac:dyDescent="0.15">
      <c r="A116" s="6" t="s">
        <v>474</v>
      </c>
      <c r="B116" s="6" t="s">
        <v>86</v>
      </c>
      <c r="C116" s="7" t="s">
        <v>1128</v>
      </c>
      <c r="D116" s="10">
        <v>520800</v>
      </c>
      <c r="E116" s="10">
        <v>0</v>
      </c>
      <c r="F116" s="10">
        <v>0</v>
      </c>
    </row>
    <row r="117" spans="1:6" ht="24.95" customHeight="1" x14ac:dyDescent="0.15">
      <c r="A117" s="6" t="s">
        <v>475</v>
      </c>
      <c r="B117" s="6" t="s">
        <v>86</v>
      </c>
      <c r="C117" s="7" t="s">
        <v>1129</v>
      </c>
      <c r="D117" s="10">
        <v>0</v>
      </c>
      <c r="E117" s="10">
        <v>0</v>
      </c>
      <c r="F117" s="10">
        <v>0</v>
      </c>
    </row>
    <row r="118" spans="1:6" ht="24.95" customHeight="1" x14ac:dyDescent="0.15">
      <c r="A118" s="6" t="s">
        <v>692</v>
      </c>
      <c r="B118" s="6" t="s">
        <v>86</v>
      </c>
      <c r="C118" s="7" t="s">
        <v>1130</v>
      </c>
      <c r="D118" s="10">
        <v>572880</v>
      </c>
      <c r="E118" s="10">
        <v>0</v>
      </c>
      <c r="F118" s="10">
        <v>0</v>
      </c>
    </row>
    <row r="119" spans="1:6" ht="24.95" customHeight="1" x14ac:dyDescent="0.15">
      <c r="A119" s="6" t="s">
        <v>479</v>
      </c>
      <c r="B119" s="6" t="s">
        <v>86</v>
      </c>
      <c r="C119" s="7" t="s">
        <v>1131</v>
      </c>
      <c r="D119" s="10">
        <v>0</v>
      </c>
      <c r="E119" s="10">
        <v>0</v>
      </c>
      <c r="F119" s="10">
        <v>0</v>
      </c>
    </row>
    <row r="120" spans="1:6" ht="24.95" customHeight="1" x14ac:dyDescent="0.15">
      <c r="A120" s="6" t="s">
        <v>481</v>
      </c>
      <c r="B120" s="6" t="s">
        <v>86</v>
      </c>
      <c r="C120" s="7" t="s">
        <v>1132</v>
      </c>
      <c r="D120" s="10">
        <v>442995</v>
      </c>
      <c r="E120" s="10">
        <v>0</v>
      </c>
      <c r="F120" s="10">
        <v>0</v>
      </c>
    </row>
    <row r="121" spans="1:6" ht="24.95" customHeight="1" x14ac:dyDescent="0.15">
      <c r="A121" s="6" t="s">
        <v>533</v>
      </c>
      <c r="B121" s="6" t="s">
        <v>86</v>
      </c>
      <c r="C121" s="7" t="s">
        <v>1133</v>
      </c>
      <c r="D121" s="10">
        <v>0</v>
      </c>
      <c r="E121" s="10">
        <v>0</v>
      </c>
      <c r="F121" s="10">
        <v>0</v>
      </c>
    </row>
    <row r="122" spans="1:6" ht="24.95" customHeight="1" x14ac:dyDescent="0.15">
      <c r="A122" s="6" t="s">
        <v>535</v>
      </c>
      <c r="B122" s="6" t="s">
        <v>86</v>
      </c>
      <c r="C122" s="7" t="s">
        <v>1134</v>
      </c>
      <c r="D122" s="10">
        <v>146132000</v>
      </c>
      <c r="E122" s="10">
        <v>0</v>
      </c>
      <c r="F122" s="10">
        <v>0</v>
      </c>
    </row>
    <row r="123" spans="1:6" ht="24.95" customHeight="1" x14ac:dyDescent="0.15">
      <c r="A123" s="6" t="s">
        <v>680</v>
      </c>
      <c r="B123" s="6" t="s">
        <v>86</v>
      </c>
      <c r="C123" s="7" t="s">
        <v>1135</v>
      </c>
      <c r="D123" s="10">
        <v>850000</v>
      </c>
      <c r="E123" s="10">
        <v>0</v>
      </c>
      <c r="F123" s="10">
        <v>0</v>
      </c>
    </row>
    <row r="124" spans="1:6" ht="24.95" customHeight="1" x14ac:dyDescent="0.15">
      <c r="A124" s="6" t="s">
        <v>696</v>
      </c>
      <c r="B124" s="6" t="s">
        <v>86</v>
      </c>
      <c r="C124" s="7" t="s">
        <v>1136</v>
      </c>
      <c r="D124" s="10">
        <v>2890440</v>
      </c>
      <c r="E124" s="10">
        <v>0</v>
      </c>
      <c r="F124" s="10">
        <v>0</v>
      </c>
    </row>
    <row r="125" spans="1:6" ht="24.95" customHeight="1" x14ac:dyDescent="0.15">
      <c r="A125" s="6" t="s">
        <v>698</v>
      </c>
      <c r="B125" s="6" t="s">
        <v>86</v>
      </c>
      <c r="C125" s="7" t="s">
        <v>1137</v>
      </c>
      <c r="D125" s="10">
        <v>80000</v>
      </c>
      <c r="E125" s="10">
        <v>0</v>
      </c>
      <c r="F125" s="10">
        <v>0</v>
      </c>
    </row>
    <row r="126" spans="1:6" ht="24.95" customHeight="1" x14ac:dyDescent="0.15">
      <c r="A126" s="6" t="s">
        <v>537</v>
      </c>
      <c r="B126" s="6" t="s">
        <v>86</v>
      </c>
      <c r="C126" s="7" t="s">
        <v>1138</v>
      </c>
      <c r="D126" s="10">
        <v>2031120</v>
      </c>
      <c r="E126" s="10">
        <v>0</v>
      </c>
      <c r="F126" s="10">
        <v>0</v>
      </c>
    </row>
    <row r="127" spans="1:6" ht="24.95" customHeight="1" x14ac:dyDescent="0.15">
      <c r="A127" s="6" t="s">
        <v>539</v>
      </c>
      <c r="B127" s="6" t="s">
        <v>86</v>
      </c>
      <c r="C127" s="7" t="s">
        <v>1139</v>
      </c>
      <c r="D127" s="10">
        <v>88000</v>
      </c>
      <c r="E127" s="10">
        <v>0</v>
      </c>
      <c r="F127" s="10">
        <v>0</v>
      </c>
    </row>
    <row r="128" spans="1:6" ht="24.95" customHeight="1" x14ac:dyDescent="0.15">
      <c r="A128" s="6" t="s">
        <v>700</v>
      </c>
      <c r="B128" s="6" t="s">
        <v>86</v>
      </c>
      <c r="C128" s="7" t="s">
        <v>1140</v>
      </c>
      <c r="D128" s="10">
        <v>36000</v>
      </c>
      <c r="E128" s="10">
        <v>0</v>
      </c>
      <c r="F128" s="10">
        <v>0</v>
      </c>
    </row>
    <row r="129" spans="1:13" ht="24.95" customHeight="1" x14ac:dyDescent="0.15">
      <c r="A129" s="6" t="s">
        <v>702</v>
      </c>
      <c r="B129" s="6" t="s">
        <v>86</v>
      </c>
      <c r="C129" s="7" t="s">
        <v>1141</v>
      </c>
      <c r="D129" s="10">
        <v>0</v>
      </c>
      <c r="E129" s="10">
        <v>0</v>
      </c>
      <c r="F129" s="10">
        <v>0</v>
      </c>
    </row>
    <row r="130" spans="1:13" ht="24.95" customHeight="1" x14ac:dyDescent="0.15">
      <c r="A130" s="29" t="s">
        <v>496</v>
      </c>
      <c r="B130" s="29"/>
      <c r="C130" s="29"/>
      <c r="D130" s="11">
        <f>SUM(D110:D129)</f>
        <v>157285985</v>
      </c>
      <c r="E130" s="11">
        <f>SUM(E110:E129)</f>
        <v>691000</v>
      </c>
      <c r="F130" s="11">
        <f>SUM(F110:F129)</f>
        <v>691000</v>
      </c>
    </row>
    <row r="131" spans="1:13" ht="15" customHeight="1" x14ac:dyDescent="0.15"/>
    <row r="132" spans="1:13" ht="24.95" customHeight="1" x14ac:dyDescent="0.15">
      <c r="A132" s="17" t="s">
        <v>1142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5" customHeight="1" x14ac:dyDescent="0.15"/>
    <row r="134" spans="1:13" ht="24.95" customHeight="1" x14ac:dyDescent="0.15">
      <c r="A134" s="17" t="s">
        <v>1143</v>
      </c>
      <c r="B134" s="17"/>
      <c r="C134" s="17"/>
      <c r="D134" s="17"/>
      <c r="E134" s="17"/>
      <c r="F134" s="17"/>
    </row>
    <row r="135" spans="1:13" ht="24.95" customHeight="1" x14ac:dyDescent="0.15"/>
    <row r="136" spans="1:13" ht="50.1" customHeight="1" x14ac:dyDescent="0.15">
      <c r="A136" s="19" t="s">
        <v>367</v>
      </c>
      <c r="B136" s="19" t="s">
        <v>45</v>
      </c>
      <c r="C136" s="19" t="s">
        <v>1043</v>
      </c>
      <c r="D136" s="6" t="s">
        <v>1044</v>
      </c>
      <c r="E136" s="6" t="s">
        <v>1045</v>
      </c>
      <c r="F136" s="6" t="s">
        <v>1046</v>
      </c>
    </row>
    <row r="137" spans="1:13" ht="50.1" customHeight="1" x14ac:dyDescent="0.15">
      <c r="A137" s="19"/>
      <c r="B137" s="19"/>
      <c r="C137" s="19"/>
      <c r="D137" s="6" t="s">
        <v>1118</v>
      </c>
      <c r="E137" s="6" t="s">
        <v>1118</v>
      </c>
      <c r="F137" s="6" t="s">
        <v>1118</v>
      </c>
    </row>
    <row r="138" spans="1:13" ht="24.95" customHeight="1" x14ac:dyDescent="0.15">
      <c r="A138" s="6" t="s">
        <v>373</v>
      </c>
      <c r="B138" s="6" t="s">
        <v>469</v>
      </c>
      <c r="C138" s="6" t="s">
        <v>470</v>
      </c>
      <c r="D138" s="6" t="s">
        <v>471</v>
      </c>
      <c r="E138" s="6" t="s">
        <v>472</v>
      </c>
      <c r="F138" s="6" t="s">
        <v>473</v>
      </c>
    </row>
    <row r="139" spans="1:13" ht="24.95" customHeight="1" x14ac:dyDescent="0.15">
      <c r="A139" s="6" t="s">
        <v>373</v>
      </c>
      <c r="B139" s="6" t="s">
        <v>1144</v>
      </c>
      <c r="C139" s="7" t="s">
        <v>1145</v>
      </c>
      <c r="D139" s="10">
        <v>150762</v>
      </c>
      <c r="E139" s="10">
        <v>0</v>
      </c>
      <c r="F139" s="10">
        <v>0</v>
      </c>
    </row>
    <row r="140" spans="1:13" ht="24.95" customHeight="1" x14ac:dyDescent="0.15">
      <c r="A140" s="6" t="s">
        <v>469</v>
      </c>
      <c r="B140" s="6" t="s">
        <v>1144</v>
      </c>
      <c r="C140" s="7" t="s">
        <v>1146</v>
      </c>
      <c r="D140" s="10">
        <v>1920000</v>
      </c>
      <c r="E140" s="10">
        <v>3200000</v>
      </c>
      <c r="F140" s="10">
        <v>3200000</v>
      </c>
    </row>
    <row r="141" spans="1:13" ht="24.95" customHeight="1" x14ac:dyDescent="0.15">
      <c r="A141" s="29" t="s">
        <v>496</v>
      </c>
      <c r="B141" s="29"/>
      <c r="C141" s="29"/>
      <c r="D141" s="11">
        <f>SUM(D139:D140)</f>
        <v>2070762</v>
      </c>
      <c r="E141" s="11">
        <f>SUM(E139:E140)</f>
        <v>3200000</v>
      </c>
      <c r="F141" s="11">
        <f>SUM(F139:F140)</f>
        <v>3200000</v>
      </c>
    </row>
    <row r="142" spans="1:13" ht="15" customHeight="1" x14ac:dyDescent="0.15"/>
    <row r="143" spans="1:13" ht="24.95" customHeight="1" x14ac:dyDescent="0.15">
      <c r="A143" s="17" t="s">
        <v>1147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3" ht="24.95" customHeight="1" x14ac:dyDescent="0.15"/>
    <row r="145" spans="1:12" ht="50.1" customHeight="1" x14ac:dyDescent="0.15">
      <c r="A145" s="19" t="s">
        <v>367</v>
      </c>
      <c r="B145" s="19" t="s">
        <v>45</v>
      </c>
      <c r="C145" s="19" t="s">
        <v>1043</v>
      </c>
      <c r="D145" s="19" t="s">
        <v>1044</v>
      </c>
      <c r="E145" s="19"/>
      <c r="F145" s="19"/>
      <c r="G145" s="19" t="s">
        <v>1045</v>
      </c>
      <c r="H145" s="19"/>
      <c r="I145" s="19"/>
      <c r="J145" s="19" t="s">
        <v>1046</v>
      </c>
      <c r="K145" s="19"/>
      <c r="L145" s="19"/>
    </row>
    <row r="146" spans="1:12" ht="50.1" customHeight="1" x14ac:dyDescent="0.15">
      <c r="A146" s="19"/>
      <c r="B146" s="19"/>
      <c r="C146" s="19"/>
      <c r="D146" s="6" t="s">
        <v>1148</v>
      </c>
      <c r="E146" s="6" t="s">
        <v>1149</v>
      </c>
      <c r="F146" s="6" t="s">
        <v>1150</v>
      </c>
      <c r="G146" s="6" t="s">
        <v>1148</v>
      </c>
      <c r="H146" s="6" t="s">
        <v>1149</v>
      </c>
      <c r="I146" s="6" t="s">
        <v>1151</v>
      </c>
      <c r="J146" s="6" t="s">
        <v>1148</v>
      </c>
      <c r="K146" s="6" t="s">
        <v>1149</v>
      </c>
      <c r="L146" s="6" t="s">
        <v>1152</v>
      </c>
    </row>
    <row r="147" spans="1:12" ht="24.95" customHeight="1" x14ac:dyDescent="0.15">
      <c r="A147" s="6" t="s">
        <v>373</v>
      </c>
      <c r="B147" s="6" t="s">
        <v>469</v>
      </c>
      <c r="C147" s="6" t="s">
        <v>470</v>
      </c>
      <c r="D147" s="6" t="s">
        <v>471</v>
      </c>
      <c r="E147" s="6" t="s">
        <v>472</v>
      </c>
      <c r="F147" s="6" t="s">
        <v>473</v>
      </c>
      <c r="G147" s="6" t="s">
        <v>474</v>
      </c>
      <c r="H147" s="6" t="s">
        <v>475</v>
      </c>
      <c r="I147" s="6" t="s">
        <v>692</v>
      </c>
      <c r="J147" s="6" t="s">
        <v>479</v>
      </c>
      <c r="K147" s="6" t="s">
        <v>481</v>
      </c>
      <c r="L147" s="6" t="s">
        <v>533</v>
      </c>
    </row>
    <row r="148" spans="1:12" ht="24.95" customHeight="1" x14ac:dyDescent="0.15">
      <c r="A148" s="6" t="s">
        <v>373</v>
      </c>
      <c r="B148" s="6" t="s">
        <v>1153</v>
      </c>
      <c r="C148" s="7" t="s">
        <v>1154</v>
      </c>
      <c r="D148" s="10">
        <v>6</v>
      </c>
      <c r="E148" s="10">
        <v>-4631.1666670000004</v>
      </c>
      <c r="F148" s="10">
        <v>-27787.000002000001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</row>
    <row r="149" spans="1:12" ht="24.95" customHeight="1" x14ac:dyDescent="0.15">
      <c r="A149" s="29" t="s">
        <v>496</v>
      </c>
      <c r="B149" s="29"/>
      <c r="C149" s="29"/>
      <c r="D149" s="11" t="s">
        <v>55</v>
      </c>
      <c r="E149" s="11" t="s">
        <v>55</v>
      </c>
      <c r="F149" s="11">
        <f>SUM(F148:F148)</f>
        <v>-27787.000002000001</v>
      </c>
      <c r="G149" s="11" t="s">
        <v>55</v>
      </c>
      <c r="H149" s="11" t="s">
        <v>55</v>
      </c>
      <c r="I149" s="11">
        <f>SUM(I148:I148)</f>
        <v>0</v>
      </c>
      <c r="J149" s="11" t="s">
        <v>55</v>
      </c>
      <c r="K149" s="11" t="s">
        <v>55</v>
      </c>
      <c r="L149" s="11">
        <f>SUM(L148:L148)</f>
        <v>0</v>
      </c>
    </row>
  </sheetData>
  <sheetProtection password="9212" sheet="1" objects="1" scenarios="1"/>
  <mergeCells count="59">
    <mergeCell ref="A149:C149"/>
    <mergeCell ref="A141:C141"/>
    <mergeCell ref="A143:L143"/>
    <mergeCell ref="A145:A146"/>
    <mergeCell ref="B145:B146"/>
    <mergeCell ref="C145:C146"/>
    <mergeCell ref="D145:F145"/>
    <mergeCell ref="G145:I145"/>
    <mergeCell ref="J145:L145"/>
    <mergeCell ref="A130:C130"/>
    <mergeCell ref="A132:M132"/>
    <mergeCell ref="A134:F134"/>
    <mergeCell ref="A136:A137"/>
    <mergeCell ref="B136:B137"/>
    <mergeCell ref="C136:C137"/>
    <mergeCell ref="A101:C101"/>
    <mergeCell ref="A103:M103"/>
    <mergeCell ref="A105:F105"/>
    <mergeCell ref="A107:A108"/>
    <mergeCell ref="B107:B108"/>
    <mergeCell ref="C107:C108"/>
    <mergeCell ref="A93:M93"/>
    <mergeCell ref="A95:F95"/>
    <mergeCell ref="A97:A98"/>
    <mergeCell ref="B97:B98"/>
    <mergeCell ref="C97:C98"/>
    <mergeCell ref="A84:C84"/>
    <mergeCell ref="A86:L86"/>
    <mergeCell ref="A88:A89"/>
    <mergeCell ref="B88:B89"/>
    <mergeCell ref="C88:C89"/>
    <mergeCell ref="D88:F88"/>
    <mergeCell ref="G88:I88"/>
    <mergeCell ref="J88:L88"/>
    <mergeCell ref="A36:C36"/>
    <mergeCell ref="A38:L38"/>
    <mergeCell ref="A40:A41"/>
    <mergeCell ref="B40:B41"/>
    <mergeCell ref="C40:C41"/>
    <mergeCell ref="D40:F40"/>
    <mergeCell ref="G40:I40"/>
    <mergeCell ref="J40:L40"/>
    <mergeCell ref="A10:C10"/>
    <mergeCell ref="A12:M12"/>
    <mergeCell ref="A14:L14"/>
    <mergeCell ref="A16:A17"/>
    <mergeCell ref="B16:B17"/>
    <mergeCell ref="C16:C17"/>
    <mergeCell ref="D16:F16"/>
    <mergeCell ref="G16:I16"/>
    <mergeCell ref="J16:L16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&amp;K00-00923850.O65.264802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ПФХД</vt:lpstr>
      <vt:lpstr>Раздел 1</vt:lpstr>
      <vt:lpstr>Детализация по КФО</vt:lpstr>
      <vt:lpstr>Раздел 2</vt:lpstr>
      <vt:lpstr>Обоснования (111)</vt:lpstr>
      <vt:lpstr>Обоснования (100,300,850)</vt:lpstr>
      <vt:lpstr>Обоснования (119)</vt:lpstr>
      <vt:lpstr>Обоснования (242,244,247)</vt:lpstr>
      <vt:lpstr>Обоснования доходов</vt:lpstr>
      <vt:lpstr>Справочно</vt:lpstr>
      <vt:lpstr>Анализ ФОТ</vt:lpstr>
      <vt:lpstr>Лист согласования</vt:lpstr>
      <vt:lpstr>Протокол изменений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 Елена Сергеевна</dc:creator>
  <cp:lastModifiedBy>Соловьева Елена Сергеевна</cp:lastModifiedBy>
  <dcterms:created xsi:type="dcterms:W3CDTF">2023-10-24T04:55:34Z</dcterms:created>
  <dcterms:modified xsi:type="dcterms:W3CDTF">2023-10-24T04:55:34Z</dcterms:modified>
</cp:coreProperties>
</file>